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1"/>
  </bookViews>
  <sheets>
    <sheet name="Sheet1" sheetId="1" r:id="rId1"/>
    <sheet name="2QUAREPO" sheetId="2" r:id="rId2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<sst xmlns="http://schemas.openxmlformats.org/spreadsheetml/2006/main" count="220" uniqueCount="130">
  <si>
    <t>BREM HOLDING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</si>
  <si>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</si>
  <si>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</si>
  <si>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</si>
  <si>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</si>
  <si>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</si>
  <si>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</si>
  <si>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</si>
  <si>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</si>
  <si>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31/03/2001</t>
  </si>
  <si>
    <t>UNAUDITED</t>
  </si>
  <si>
    <t>AUDITED</t>
  </si>
  <si>
    <t>RM'000</t>
  </si>
  <si>
    <t>Property, plant and equipment</t>
  </si>
  <si>
    <t>Investment property</t>
  </si>
  <si>
    <t>-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</si>
  <si>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</si>
  <si>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</si>
  <si>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</si>
  <si>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</si>
  <si>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</si>
  <si>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</si>
  <si>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Inventories</t>
  </si>
  <si>
    <t xml:space="preserve">  Trade receivables</t>
  </si>
  <si>
    <t xml:space="preserve">  Other debtors, deposit and prepayment</t>
  </si>
  <si>
    <t xml:space="preserve">  Short term investments</t>
  </si>
  <si>
    <t xml:space="preserve">  Cash and bank balances</t>
  </si>
  <si>
    <t xml:space="preserve">  Fixed deposit</t>
  </si>
  <si>
    <t xml:space="preserve">  Land and development expenditure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</si>
  <si>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</si>
  <si>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</si>
  <si>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</si>
  <si>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</si>
  <si>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</si>
  <si>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</si>
  <si>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 xml:space="preserve">  Amount owing to directors</t>
  </si>
  <si>
    <t>Net current assets</t>
  </si>
  <si>
    <t>Shareholders' funds</t>
  </si>
  <si>
    <t>Share capital</t>
  </si>
  <si>
    <t>Reserves</t>
  </si>
  <si>
    <t xml:space="preserve">  Share premium</t>
  </si>
  <si>
    <t xml:space="preserve">  Revaluation reserve</t>
  </si>
  <si>
    <t xml:space="preserve">  Capital reserve</t>
  </si>
  <si>
    <t xml:space="preserve">  Statutory reserve</t>
  </si>
  <si>
    <t xml:space="preserve">  Retained profit</t>
  </si>
  <si>
    <t xml:space="preserve">  Others</t>
  </si>
  <si>
    <t>Minority interests</t>
  </si>
  <si>
    <t>Long term borrowings</t>
  </si>
  <si>
    <t>Other long term liabilities</t>
  </si>
  <si>
    <t>Deferred taxation</t>
  </si>
  <si>
    <t>Net tangible assets per share(RM)</t>
  </si>
  <si>
    <t>BREM HOLDING BERHAD(66756-P)</t>
  </si>
  <si>
    <t>(Incorporated in Malaysia)</t>
  </si>
  <si>
    <t>The figures have not been audited.</t>
  </si>
  <si>
    <t>CONSOLIDATED INCOME STATEMENT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</si>
  <si>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</si>
  <si>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</si>
  <si>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</si>
  <si>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</si>
  <si>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</si>
  <si>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</si>
  <si>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</si>
  <si>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</si>
  <si>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</si>
  <si>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Revenue</t>
  </si>
  <si>
    <t>(b)</t>
  </si>
  <si>
    <t>Investment income</t>
  </si>
  <si>
    <t>(c)</t>
  </si>
  <si>
    <t xml:space="preserve">Other income </t>
  </si>
  <si>
    <t xml:space="preserve">Profit/(loss) before finance  </t>
  </si>
  <si>
    <t>cost, depreciation and</t>
  </si>
  <si>
    <t>amortisation, exceptional</t>
  </si>
  <si>
    <t>items, income tax, minority</t>
  </si>
  <si>
    <t>interests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</si>
  <si>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</si>
  <si>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</si>
  <si>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</si>
  <si>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</si>
  <si>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</si>
  <si>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</si>
  <si>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</si>
  <si>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</si>
  <si>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 xml:space="preserve">extraordinary items </t>
  </si>
  <si>
    <t>(f)</t>
  </si>
  <si>
    <t xml:space="preserve">Share of profits and losses of </t>
  </si>
  <si>
    <t>associated companies</t>
  </si>
  <si>
    <t>(g)</t>
  </si>
  <si>
    <t>extraordinary items</t>
  </si>
  <si>
    <t>(h)</t>
  </si>
  <si>
    <t>Income tax</t>
  </si>
  <si>
    <t>(i)</t>
  </si>
  <si>
    <t>(i)  Profit/(loss) after income</t>
  </si>
  <si>
    <t xml:space="preserve">      tax before deducting</t>
  </si>
  <si>
    <t xml:space="preserve">      minority interests</t>
  </si>
  <si>
    <t>(ii) Less minority interests</t>
  </si>
  <si>
    <t>(j)</t>
  </si>
  <si>
    <t>Pre-acquisition profit/(loss), if</t>
  </si>
  <si>
    <t>applicable</t>
  </si>
  <si>
    <t>(k)</t>
  </si>
  <si>
    <t>Net profit/(loss) from</t>
  </si>
  <si>
    <t>ordinary activities</t>
  </si>
  <si>
    <t xml:space="preserve">attributable to members of </t>
  </si>
  <si>
    <t>the company</t>
  </si>
  <si>
    <t>(l)</t>
  </si>
  <si>
    <t>(i)   Extraordinary items</t>
  </si>
  <si>
    <t>(ii)  Less minority interests</t>
  </si>
  <si>
    <t xml:space="preserve">(iii) Extraordinary items </t>
  </si>
  <si>
    <t xml:space="preserve">     attributable to members </t>
  </si>
  <si>
    <t xml:space="preserve">     of the company</t>
  </si>
  <si>
    <t>(m)</t>
  </si>
  <si>
    <t xml:space="preserve">Net profit/(loss) attributable </t>
  </si>
  <si>
    <t>to members of the company</t>
  </si>
  <si>
    <t>Earnings per share based on 2(m)</t>
  </si>
  <si>
    <t>above after deducting any</t>
  </si>
  <si>
    <t>provision for preference</t>
  </si>
  <si>
    <t>dividends, if any:-</t>
  </si>
  <si>
    <t>(a) Basic (based on weighted</t>
  </si>
  <si>
    <t xml:space="preserve">    shares)(sen)</t>
  </si>
  <si>
    <t>(b) Fully diluted(sen)</t>
  </si>
  <si>
    <t>Net tangible assets per share (RM)</t>
  </si>
  <si>
    <t>Dividend description</t>
  </si>
  <si>
    <t>31/03/2002</t>
  </si>
  <si>
    <t>31/3/2002</t>
  </si>
  <si>
    <t>31/3/2001</t>
  </si>
  <si>
    <t xml:space="preserve">    average of 73,092,871</t>
  </si>
  <si>
    <t xml:space="preserve">    (2001:72,045,412) ordinary</t>
  </si>
  <si>
    <t>First &amp; final</t>
  </si>
  <si>
    <t>Final gross dividend less  28% tax (sen)</t>
  </si>
  <si>
    <t>(sen)</t>
  </si>
  <si>
    <t>Quarterly report on consolidated results for the fourth quarter ended 31 March 2002. (Amended)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</si>
</sst>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</numFmts>
  <fonts count="6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 horizontal="right"/>
      <protection/>
    </xf>
    <xf numFmtId="3" fontId="2" fillId="0" borderId="4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37" fontId="2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3" fontId="2" fillId="0" borderId="3" xfId="0" applyNumberFormat="1" applyFont="1" applyBorder="1" applyAlignment="1" applyProtection="1" quotePrefix="1">
      <alignment horizontal="right"/>
      <protection/>
    </xf>
    <xf numFmtId="37" fontId="2" fillId="0" borderId="1" xfId="0" applyNumberFormat="1" applyFont="1" applyBorder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showGridLines="0" workbookViewId="0" topLeftCell="A56">
      <selection activeCell="C33" sqref="C33"/>
    </sheetView>
  </sheetViews>
  <sheetFormatPr defaultColWidth="8.88671875" defaultRowHeight="15"/>
  <cols>
    <col min="1" max="1" width="4.21484375" style="2" customWidth="1"/>
    <col min="2" max="2" width="31.77734375" style="2" customWidth="1"/>
    <col min="3" max="3" width="11.3359375" style="2" customWidth="1"/>
    <col min="4" max="4" width="2.88671875" style="2" customWidth="1"/>
    <col min="5" max="5" width="12.6640625" style="2" customWidth="1"/>
    <col min="6" max="16384" width="8.88671875" style="2" customWidth="1"/>
  </cols>
  <sheetData>
    <row r="1" ht="15">
      <c r="A1" s="4" t="s">
        <v>0</v>
      </c>
    </row>
    <row r="2" ht="15">
      <c r="A2" s="4" t="s">
        <v>1</v>
      </c>
    </row>
    <row r="3" spans="1:5" ht="7.5" customHeight="1">
      <c r="A3" s="4"/>
      <c r="C3" s="5"/>
      <c r="D3" s="5"/>
      <c r="E3" s="5"/>
    </row>
    <row r="4" spans="1:5" ht="15">
      <c r="A4" s="4"/>
      <c r="C4" s="6" t="s">
        <v>2</v>
      </c>
      <c r="D4" s="6"/>
      <c r="E4" s="6" t="s">
        <v>2</v>
      </c>
    </row>
    <row r="5" spans="1:5" ht="15">
      <c r="A5" s="4"/>
      <c r="C5" s="6" t="s">
        <v>3</v>
      </c>
      <c r="D5" s="6"/>
      <c r="E5" s="6" t="s">
        <v>4</v>
      </c>
    </row>
    <row r="6" spans="1:5" ht="15">
      <c r="A6" s="4"/>
      <c r="C6" s="6" t="s">
        <v>5</v>
      </c>
      <c r="D6" s="6"/>
      <c r="E6" s="6" t="s">
        <v>6</v>
      </c>
    </row>
    <row r="7" spans="1:5" ht="15">
      <c r="A7" s="4"/>
      <c r="C7" s="6" t="s">
        <v>7</v>
      </c>
      <c r="D7" s="6"/>
      <c r="E7" s="6" t="s">
        <v>8</v>
      </c>
    </row>
    <row r="8" spans="1:5" ht="15">
      <c r="A8" s="4"/>
      <c r="C8" s="52" t="s">
        <v>122</v>
      </c>
      <c r="D8" s="7"/>
      <c r="E8" s="7" t="s">
        <v>9</v>
      </c>
    </row>
    <row r="9" spans="1:5" ht="15">
      <c r="A9" s="4"/>
      <c r="C9" s="6" t="s">
        <v>10</v>
      </c>
      <c r="D9" s="7"/>
      <c r="E9" s="6" t="s">
        <v>11</v>
      </c>
    </row>
    <row r="10" spans="3:5" ht="15">
      <c r="C10" s="6" t="s">
        <v>12</v>
      </c>
      <c r="D10" s="6"/>
      <c r="E10" s="6" t="s">
        <v>12</v>
      </c>
    </row>
    <row r="11" spans="3:5" ht="11.25" customHeight="1">
      <c r="C11" s="8"/>
      <c r="D11" s="8"/>
      <c r="E11" s="8"/>
    </row>
    <row r="12" spans="1:6" ht="15">
      <c r="A12" s="2">
        <v>1</v>
      </c>
      <c r="B12" s="2" t="s">
        <v>13</v>
      </c>
      <c r="C12" s="9">
        <v>121933</v>
      </c>
      <c r="D12" s="9"/>
      <c r="E12" s="9">
        <v>63713</v>
      </c>
      <c r="F12" s="10"/>
    </row>
    <row r="13" spans="1:6" ht="15">
      <c r="A13" s="2">
        <v>2</v>
      </c>
      <c r="B13" s="2" t="s">
        <v>14</v>
      </c>
      <c r="C13" s="11" t="s">
        <v>15</v>
      </c>
      <c r="D13" s="9"/>
      <c r="E13" s="11" t="s">
        <v>15</v>
      </c>
      <c r="F13" s="10"/>
    </row>
    <row r="14" spans="1:6" ht="15">
      <c r="A14" s="2">
        <v>3</v>
      </c>
      <c r="B14" s="2" t="s">
        <v>16</v>
      </c>
      <c r="C14" s="9">
        <v>26482</v>
      </c>
      <c r="D14" s="9"/>
      <c r="E14" s="9">
        <v>29806</v>
      </c>
      <c r="F14" s="10"/>
    </row>
    <row r="15" spans="1:6" ht="15">
      <c r="A15" s="2">
        <v>4</v>
      </c>
      <c r="B15" s="2" t="s">
        <v>17</v>
      </c>
      <c r="C15" s="9">
        <v>642</v>
      </c>
      <c r="D15" s="9"/>
      <c r="E15" s="9">
        <v>541</v>
      </c>
      <c r="F15" s="10"/>
    </row>
    <row r="16" spans="1:6" ht="15">
      <c r="A16" s="2">
        <v>5</v>
      </c>
      <c r="B16" s="2" t="s">
        <v>18</v>
      </c>
      <c r="C16" s="9">
        <v>15990</v>
      </c>
      <c r="D16" s="9"/>
      <c r="E16" s="9">
        <v>15322</v>
      </c>
      <c r="F16" s="10"/>
    </row>
    <row r="17" spans="1:6" ht="15">
      <c r="A17" s="2">
        <v>6</v>
      </c>
      <c r="B17" s="2" t="s">
        <v>19</v>
      </c>
      <c r="C17" s="9">
        <v>1474</v>
      </c>
      <c r="D17" s="9"/>
      <c r="E17" s="9">
        <v>486</v>
      </c>
      <c r="F17" s="10"/>
    </row>
    <row r="18" spans="1:6" ht="15">
      <c r="A18" s="2">
        <v>7</v>
      </c>
      <c r="B18" s="2" t="s">
        <v>20</v>
      </c>
      <c r="C18" s="11" t="s">
        <v>15</v>
      </c>
      <c r="D18" s="9"/>
      <c r="E18" s="11" t="s">
        <v>15</v>
      </c>
      <c r="F18" s="10"/>
    </row>
    <row r="19" spans="3:6" ht="6" customHeight="1">
      <c r="C19" s="9"/>
      <c r="D19" s="9"/>
      <c r="E19" s="9"/>
      <c r="F19" s="10"/>
    </row>
    <row r="20" spans="1:6" ht="15">
      <c r="A20" s="2">
        <v>8</v>
      </c>
      <c r="B20" s="2" t="s">
        <v>21</v>
      </c>
      <c r="C20" s="9"/>
      <c r="D20" s="9"/>
      <c r="E20" s="9"/>
      <c r="F20" s="10"/>
    </row>
    <row r="21" spans="2:6" ht="15">
      <c r="B21" s="2" t="s">
        <v>22</v>
      </c>
      <c r="C21" s="12">
        <v>28056</v>
      </c>
      <c r="D21" s="9"/>
      <c r="E21" s="12">
        <v>46530</v>
      </c>
      <c r="F21" s="10"/>
    </row>
    <row r="22" spans="2:6" ht="15">
      <c r="B22" s="2" t="s">
        <v>23</v>
      </c>
      <c r="C22" s="13">
        <v>88818</v>
      </c>
      <c r="D22" s="9"/>
      <c r="E22" s="13">
        <v>92496</v>
      </c>
      <c r="F22" s="10"/>
    </row>
    <row r="23" spans="2:6" ht="15">
      <c r="B23" s="2" t="s">
        <v>24</v>
      </c>
      <c r="C23" s="13">
        <v>8709</v>
      </c>
      <c r="D23" s="9"/>
      <c r="E23" s="13">
        <v>9106</v>
      </c>
      <c r="F23" s="10"/>
    </row>
    <row r="24" spans="2:6" ht="15">
      <c r="B24" s="2" t="s">
        <v>25</v>
      </c>
      <c r="C24" s="14" t="s">
        <v>15</v>
      </c>
      <c r="D24" s="9"/>
      <c r="E24" s="14" t="s">
        <v>15</v>
      </c>
      <c r="F24" s="10"/>
    </row>
    <row r="25" spans="2:6" ht="15">
      <c r="B25" s="2" t="s">
        <v>26</v>
      </c>
      <c r="C25" s="14">
        <v>6836</v>
      </c>
      <c r="D25" s="9"/>
      <c r="E25" s="14">
        <v>1553</v>
      </c>
      <c r="F25" s="10"/>
    </row>
    <row r="26" spans="2:6" ht="15">
      <c r="B26" s="2" t="s">
        <v>27</v>
      </c>
      <c r="C26" s="13">
        <v>3132</v>
      </c>
      <c r="D26" s="9"/>
      <c r="E26" s="13">
        <v>14348</v>
      </c>
      <c r="F26" s="10"/>
    </row>
    <row r="27" spans="2:6" ht="15">
      <c r="B27" s="2" t="s">
        <v>28</v>
      </c>
      <c r="C27" s="15">
        <v>154347</v>
      </c>
      <c r="D27" s="9"/>
      <c r="E27" s="15">
        <v>190748</v>
      </c>
      <c r="F27" s="10"/>
    </row>
    <row r="28" spans="3:6" ht="15">
      <c r="C28" s="15">
        <f>SUM(C21:C27)</f>
        <v>289898</v>
      </c>
      <c r="D28" s="9"/>
      <c r="E28" s="15">
        <f>SUM(E21:E27)</f>
        <v>354781</v>
      </c>
      <c r="F28" s="10"/>
    </row>
    <row r="29" spans="3:6" ht="6.75" customHeight="1">
      <c r="C29" s="13"/>
      <c r="D29" s="9"/>
      <c r="E29" s="13"/>
      <c r="F29" s="10"/>
    </row>
    <row r="30" spans="1:6" ht="15">
      <c r="A30" s="2">
        <v>9</v>
      </c>
      <c r="B30" s="2" t="s">
        <v>29</v>
      </c>
      <c r="C30" s="13"/>
      <c r="D30" s="9"/>
      <c r="E30" s="13"/>
      <c r="F30" s="10"/>
    </row>
    <row r="31" spans="2:6" ht="15">
      <c r="B31" s="2" t="s">
        <v>30</v>
      </c>
      <c r="C31" s="13">
        <v>52543</v>
      </c>
      <c r="D31" s="9"/>
      <c r="E31" s="13">
        <v>71144</v>
      </c>
      <c r="F31" s="10"/>
    </row>
    <row r="32" spans="2:6" ht="15">
      <c r="B32" s="2" t="s">
        <v>31</v>
      </c>
      <c r="C32" s="13">
        <v>18968</v>
      </c>
      <c r="D32" s="9"/>
      <c r="E32" s="13">
        <v>14420</v>
      </c>
      <c r="F32" s="10"/>
    </row>
    <row r="33" spans="2:6" ht="15">
      <c r="B33" s="2" t="s">
        <v>32</v>
      </c>
      <c r="C33" s="13">
        <v>24717</v>
      </c>
      <c r="D33" s="9"/>
      <c r="E33" s="13">
        <v>24317</v>
      </c>
      <c r="F33" s="10"/>
    </row>
    <row r="34" spans="2:6" ht="12" customHeight="1">
      <c r="B34" s="2" t="s">
        <v>33</v>
      </c>
      <c r="C34" s="13">
        <v>22978</v>
      </c>
      <c r="D34" s="9"/>
      <c r="E34" s="13">
        <v>27277</v>
      </c>
      <c r="F34" s="10"/>
    </row>
    <row r="35" spans="2:6" ht="15">
      <c r="B35" s="2" t="s">
        <v>34</v>
      </c>
      <c r="C35" s="53">
        <v>1055</v>
      </c>
      <c r="D35" s="16"/>
      <c r="E35" s="14" t="s">
        <v>15</v>
      </c>
      <c r="F35" s="10"/>
    </row>
    <row r="36" spans="2:6" ht="15">
      <c r="B36" s="2" t="s">
        <v>35</v>
      </c>
      <c r="C36" s="17">
        <v>290</v>
      </c>
      <c r="D36" s="9"/>
      <c r="E36" s="15">
        <v>1331</v>
      </c>
      <c r="F36" s="10"/>
    </row>
    <row r="37" spans="3:6" ht="15.75" customHeight="1">
      <c r="C37" s="15">
        <f>SUM(C31:C36)</f>
        <v>120551</v>
      </c>
      <c r="D37" s="9"/>
      <c r="E37" s="15">
        <f>SUM(E31:E36)</f>
        <v>138489</v>
      </c>
      <c r="F37" s="10"/>
    </row>
    <row r="38" spans="1:6" ht="16.5" customHeight="1">
      <c r="A38" s="2">
        <v>10</v>
      </c>
      <c r="B38" s="2" t="s">
        <v>36</v>
      </c>
      <c r="C38" s="18">
        <f>+C28-C37</f>
        <v>169347</v>
      </c>
      <c r="D38" s="9"/>
      <c r="E38" s="18">
        <f>+E28-E37</f>
        <v>216292</v>
      </c>
      <c r="F38" s="10"/>
    </row>
    <row r="39" spans="3:6" ht="17.25" customHeight="1" thickBot="1">
      <c r="C39" s="19">
        <f>SUM(C12:C17)+C38</f>
        <v>335868</v>
      </c>
      <c r="D39" s="9"/>
      <c r="E39" s="19">
        <f>+SUM(E12:E17)+E38</f>
        <v>326160</v>
      </c>
      <c r="F39" s="10"/>
    </row>
    <row r="40" spans="3:6" ht="15.75" thickTop="1">
      <c r="C40" s="9"/>
      <c r="D40" s="9"/>
      <c r="E40" s="9"/>
      <c r="F40" s="10"/>
    </row>
    <row r="41" spans="1:6" ht="15">
      <c r="A41" s="2">
        <v>11</v>
      </c>
      <c r="B41" s="2" t="s">
        <v>37</v>
      </c>
      <c r="C41" s="9"/>
      <c r="D41" s="9"/>
      <c r="E41" s="9"/>
      <c r="F41" s="10"/>
    </row>
    <row r="42" spans="2:6" ht="15">
      <c r="B42" s="2" t="s">
        <v>38</v>
      </c>
      <c r="C42" s="12">
        <v>73242</v>
      </c>
      <c r="D42" s="9"/>
      <c r="E42" s="12">
        <v>72163</v>
      </c>
      <c r="F42" s="10"/>
    </row>
    <row r="43" spans="2:6" ht="15">
      <c r="B43" s="2" t="s">
        <v>39</v>
      </c>
      <c r="C43" s="13"/>
      <c r="D43" s="9"/>
      <c r="E43" s="13"/>
      <c r="F43" s="10"/>
    </row>
    <row r="44" spans="2:6" ht="15">
      <c r="B44" s="2" t="s">
        <v>40</v>
      </c>
      <c r="C44" s="13">
        <v>44496</v>
      </c>
      <c r="D44" s="9"/>
      <c r="E44" s="13">
        <v>44498</v>
      </c>
      <c r="F44" s="10"/>
    </row>
    <row r="45" spans="2:6" ht="15">
      <c r="B45" s="2" t="s">
        <v>41</v>
      </c>
      <c r="C45" s="14" t="s">
        <v>15</v>
      </c>
      <c r="D45" s="9"/>
      <c r="E45" s="14" t="s">
        <v>15</v>
      </c>
      <c r="F45" s="10"/>
    </row>
    <row r="46" spans="2:6" ht="15">
      <c r="B46" s="2" t="s">
        <v>42</v>
      </c>
      <c r="C46" s="13">
        <v>1132</v>
      </c>
      <c r="D46" s="9"/>
      <c r="E46" s="13">
        <v>1132</v>
      </c>
      <c r="F46" s="10"/>
    </row>
    <row r="47" spans="2:6" ht="15">
      <c r="B47" s="2" t="s">
        <v>43</v>
      </c>
      <c r="C47" s="14" t="s">
        <v>15</v>
      </c>
      <c r="D47" s="9"/>
      <c r="E47" s="14" t="s">
        <v>15</v>
      </c>
      <c r="F47" s="10"/>
    </row>
    <row r="48" spans="2:6" ht="15">
      <c r="B48" s="2" t="s">
        <v>44</v>
      </c>
      <c r="C48" s="13">
        <v>156073</v>
      </c>
      <c r="D48" s="9"/>
      <c r="E48" s="13">
        <v>149829</v>
      </c>
      <c r="F48" s="10"/>
    </row>
    <row r="49" spans="2:6" ht="15">
      <c r="B49" s="2" t="s">
        <v>45</v>
      </c>
      <c r="C49" s="3">
        <v>-5287</v>
      </c>
      <c r="D49" s="1"/>
      <c r="E49" s="3">
        <v>-3174</v>
      </c>
      <c r="F49" s="10"/>
    </row>
    <row r="50" spans="3:6" ht="18.75" customHeight="1">
      <c r="C50" s="9">
        <f>SUM(C42:C49)</f>
        <v>269656</v>
      </c>
      <c r="D50" s="9"/>
      <c r="E50" s="9">
        <f>SUM(E42:E49)</f>
        <v>264448</v>
      </c>
      <c r="F50" s="10"/>
    </row>
    <row r="51" spans="1:6" ht="15">
      <c r="A51" s="2">
        <v>12</v>
      </c>
      <c r="B51" s="2" t="s">
        <v>46</v>
      </c>
      <c r="C51" s="9">
        <v>39750</v>
      </c>
      <c r="D51" s="9"/>
      <c r="E51" s="9">
        <v>37423</v>
      </c>
      <c r="F51" s="10"/>
    </row>
    <row r="52" spans="1:6" ht="15">
      <c r="A52" s="2">
        <v>13</v>
      </c>
      <c r="B52" s="2" t="s">
        <v>47</v>
      </c>
      <c r="C52" s="9">
        <v>26381</v>
      </c>
      <c r="D52" s="9"/>
      <c r="E52" s="9">
        <v>24208</v>
      </c>
      <c r="F52" s="10"/>
    </row>
    <row r="53" spans="1:6" ht="15">
      <c r="A53" s="2">
        <v>14</v>
      </c>
      <c r="B53" s="2" t="s">
        <v>48</v>
      </c>
      <c r="C53" s="23" t="s">
        <v>15</v>
      </c>
      <c r="D53" s="20"/>
      <c r="E53" s="23" t="s">
        <v>15</v>
      </c>
      <c r="F53" s="10"/>
    </row>
    <row r="54" spans="1:6" ht="15">
      <c r="A54" s="2">
        <v>15</v>
      </c>
      <c r="B54" s="2" t="s">
        <v>49</v>
      </c>
      <c r="C54" s="18">
        <v>81</v>
      </c>
      <c r="D54" s="9"/>
      <c r="E54" s="18">
        <v>81</v>
      </c>
      <c r="F54" s="10"/>
    </row>
    <row r="55" spans="3:6" ht="18" customHeight="1" thickBot="1">
      <c r="C55" s="19">
        <f>SUM(C50:C54)</f>
        <v>335868</v>
      </c>
      <c r="D55" s="9"/>
      <c r="E55" s="19">
        <f>SUM(E50:E54)</f>
        <v>326160</v>
      </c>
      <c r="F55" s="10"/>
    </row>
    <row r="56" spans="3:6" ht="7.5" customHeight="1" thickTop="1">
      <c r="C56" s="9"/>
      <c r="D56" s="9"/>
      <c r="E56" s="9"/>
      <c r="F56" s="10"/>
    </row>
    <row r="57" spans="1:6" ht="15">
      <c r="A57" s="2">
        <v>16</v>
      </c>
      <c r="B57" s="2" t="s">
        <v>50</v>
      </c>
      <c r="C57" s="21">
        <f>+SUM(C50-C16-C17)/C42</f>
        <v>3.443270254771852</v>
      </c>
      <c r="D57" s="9"/>
      <c r="E57" s="21">
        <f>+SUM(E50-E16-E17)/E42</f>
        <v>3.4455330293917936</v>
      </c>
      <c r="F57" s="10"/>
    </row>
    <row r="58" spans="3:6" ht="15">
      <c r="C58" s="22"/>
      <c r="D58" s="22"/>
      <c r="E58" s="22"/>
      <c r="F58" s="10"/>
    </row>
    <row r="59" spans="3:6" ht="15">
      <c r="C59" s="22">
        <f>+C55-C39</f>
        <v>0</v>
      </c>
      <c r="D59" s="22"/>
      <c r="E59" s="22"/>
      <c r="F59" s="10"/>
    </row>
    <row r="60" spans="3:6" ht="15">
      <c r="C60" s="22"/>
      <c r="D60" s="22"/>
      <c r="E60" s="22"/>
      <c r="F60" s="10"/>
    </row>
    <row r="61" spans="3:6" ht="15">
      <c r="C61" s="22"/>
      <c r="D61" s="22"/>
      <c r="E61" s="22"/>
      <c r="F61" s="10"/>
    </row>
    <row r="62" spans="3:6" ht="15">
      <c r="C62" s="22"/>
      <c r="D62" s="22"/>
      <c r="E62" s="22"/>
      <c r="F62" s="10"/>
    </row>
    <row r="63" spans="3:6" ht="15">
      <c r="C63" s="22"/>
      <c r="D63" s="22"/>
      <c r="E63" s="22"/>
      <c r="F63" s="10"/>
    </row>
    <row r="64" spans="3:6" ht="15">
      <c r="C64" s="22"/>
      <c r="D64" s="22"/>
      <c r="E64" s="22"/>
      <c r="F64" s="10"/>
    </row>
    <row r="65" spans="3:6" ht="15">
      <c r="C65" s="22"/>
      <c r="D65" s="22"/>
      <c r="E65" s="22"/>
      <c r="F65" s="10"/>
    </row>
    <row r="66" spans="3:6" ht="15">
      <c r="C66" s="22"/>
      <c r="D66" s="22"/>
      <c r="E66" s="22"/>
      <c r="F66" s="10"/>
    </row>
    <row r="67" spans="3:6" ht="15">
      <c r="C67" s="22"/>
      <c r="D67" s="22"/>
      <c r="E67" s="22"/>
      <c r="F67" s="10"/>
    </row>
    <row r="68" spans="3:6" ht="15">
      <c r="C68" s="22"/>
      <c r="D68" s="22"/>
      <c r="E68" s="22"/>
      <c r="F68" s="10"/>
    </row>
    <row r="69" spans="3:6" ht="15">
      <c r="C69" s="22"/>
      <c r="D69" s="22"/>
      <c r="E69" s="22"/>
      <c r="F69" s="10"/>
    </row>
    <row r="70" spans="3:6" ht="15">
      <c r="C70" s="22"/>
      <c r="D70" s="22"/>
      <c r="E70" s="22"/>
      <c r="F70" s="10"/>
    </row>
    <row r="71" spans="3:6" ht="15">
      <c r="C71" s="22"/>
      <c r="D71" s="22"/>
      <c r="E71" s="22"/>
      <c r="F71" s="10"/>
    </row>
    <row r="72" spans="3:6" ht="15">
      <c r="C72" s="22"/>
      <c r="D72" s="22"/>
      <c r="E72" s="22"/>
      <c r="F72" s="10"/>
    </row>
    <row r="73" spans="3:6" ht="15">
      <c r="C73" s="22"/>
      <c r="D73" s="22"/>
      <c r="E73" s="22"/>
      <c r="F73" s="10"/>
    </row>
    <row r="74" spans="3:6" ht="15">
      <c r="C74" s="22"/>
      <c r="D74" s="22"/>
      <c r="E74" s="22"/>
      <c r="F74" s="10"/>
    </row>
    <row r="75" spans="3:6" ht="15">
      <c r="C75" s="22"/>
      <c r="D75" s="22"/>
      <c r="E75" s="22"/>
      <c r="F75" s="10"/>
    </row>
    <row r="76" spans="3:6" ht="15">
      <c r="C76" s="22"/>
      <c r="D76" s="22"/>
      <c r="E76" s="22"/>
      <c r="F76" s="10"/>
    </row>
    <row r="77" spans="3:6" ht="15">
      <c r="C77" s="22"/>
      <c r="D77" s="22"/>
      <c r="E77" s="22"/>
      <c r="F77" s="10"/>
    </row>
    <row r="78" spans="3:6" ht="15">
      <c r="C78" s="22"/>
      <c r="D78" s="22"/>
      <c r="E78" s="22"/>
      <c r="F78" s="10"/>
    </row>
    <row r="79" spans="3:6" ht="15">
      <c r="C79" s="22"/>
      <c r="D79" s="22"/>
      <c r="E79" s="22"/>
      <c r="F79" s="10"/>
    </row>
    <row r="80" spans="3:6" ht="15">
      <c r="C80" s="22"/>
      <c r="D80" s="22"/>
      <c r="E80" s="22"/>
      <c r="F80" s="10"/>
    </row>
    <row r="81" spans="3:6" ht="15">
      <c r="C81" s="22"/>
      <c r="D81" s="22"/>
      <c r="E81" s="22"/>
      <c r="F81" s="10"/>
    </row>
    <row r="82" spans="3:6" ht="15">
      <c r="C82" s="22"/>
      <c r="D82" s="22"/>
      <c r="E82" s="22"/>
      <c r="F82" s="10"/>
    </row>
    <row r="83" spans="3:6" ht="15">
      <c r="C83" s="22"/>
      <c r="D83" s="22"/>
      <c r="E83" s="22"/>
      <c r="F83" s="10"/>
    </row>
    <row r="84" spans="3:6" ht="15">
      <c r="C84" s="22"/>
      <c r="D84" s="22"/>
      <c r="E84" s="22"/>
      <c r="F84" s="10"/>
    </row>
    <row r="85" spans="3:6" ht="15">
      <c r="C85" s="22"/>
      <c r="D85" s="22"/>
      <c r="E85" s="22"/>
      <c r="F85" s="10"/>
    </row>
    <row r="86" spans="3:6" ht="15">
      <c r="C86" s="22"/>
      <c r="D86" s="22"/>
      <c r="E86" s="22"/>
      <c r="F86" s="10"/>
    </row>
    <row r="87" spans="3:6" ht="15">
      <c r="C87" s="22"/>
      <c r="D87" s="22"/>
      <c r="E87" s="22"/>
      <c r="F87" s="10"/>
    </row>
    <row r="88" spans="3:6" ht="15">
      <c r="C88" s="22"/>
      <c r="D88" s="22"/>
      <c r="E88" s="22"/>
      <c r="F88" s="10"/>
    </row>
    <row r="89" spans="3:6" ht="15">
      <c r="C89" s="22"/>
      <c r="D89" s="22"/>
      <c r="E89" s="22"/>
      <c r="F89" s="10"/>
    </row>
    <row r="90" spans="3:6" ht="15">
      <c r="C90" s="22"/>
      <c r="D90" s="22"/>
      <c r="E90" s="22"/>
      <c r="F90" s="10"/>
    </row>
    <row r="91" spans="3:6" ht="15">
      <c r="C91" s="22"/>
      <c r="D91" s="22"/>
      <c r="E91" s="22"/>
      <c r="F91" s="10"/>
    </row>
    <row r="92" spans="3:6" ht="15">
      <c r="C92" s="22"/>
      <c r="D92" s="22"/>
      <c r="E92" s="22"/>
      <c r="F92" s="10"/>
    </row>
    <row r="93" spans="3:6" ht="15">
      <c r="C93" s="22"/>
      <c r="D93" s="22"/>
      <c r="E93" s="22"/>
      <c r="F93" s="10"/>
    </row>
    <row r="94" spans="3:6" ht="15">
      <c r="C94" s="22"/>
      <c r="D94" s="22"/>
      <c r="E94" s="22"/>
      <c r="F94" s="10"/>
    </row>
    <row r="95" spans="3:6" ht="15">
      <c r="C95" s="22"/>
      <c r="D95" s="22"/>
      <c r="E95" s="22"/>
      <c r="F95" s="10"/>
    </row>
    <row r="96" spans="3:6" ht="15">
      <c r="C96" s="22"/>
      <c r="D96" s="22"/>
      <c r="E96" s="22"/>
      <c r="F96" s="10"/>
    </row>
    <row r="97" spans="3:6" ht="15">
      <c r="C97" s="22"/>
      <c r="D97" s="22"/>
      <c r="E97" s="22"/>
      <c r="F97" s="10"/>
    </row>
    <row r="98" spans="3:6" ht="15">
      <c r="C98" s="22"/>
      <c r="D98" s="22"/>
      <c r="E98" s="22"/>
      <c r="F98" s="10"/>
    </row>
    <row r="99" spans="3:6" ht="15">
      <c r="C99" s="22"/>
      <c r="D99" s="22"/>
      <c r="E99" s="22"/>
      <c r="F99" s="10"/>
    </row>
    <row r="100" spans="3:6" ht="15">
      <c r="C100" s="22"/>
      <c r="D100" s="22"/>
      <c r="E100" s="22"/>
      <c r="F100" s="10"/>
    </row>
    <row r="101" spans="3:6" ht="15">
      <c r="C101" s="22"/>
      <c r="D101" s="22"/>
      <c r="E101" s="22"/>
      <c r="F101" s="10"/>
    </row>
    <row r="102" spans="3:6" ht="15">
      <c r="C102" s="22"/>
      <c r="D102" s="22"/>
      <c r="E102" s="22"/>
      <c r="F102" s="10"/>
    </row>
    <row r="103" spans="3:6" ht="15">
      <c r="C103" s="22"/>
      <c r="D103" s="22"/>
      <c r="E103" s="22"/>
      <c r="F103" s="10"/>
    </row>
    <row r="104" spans="3:6" ht="15">
      <c r="C104" s="22"/>
      <c r="D104" s="22"/>
      <c r="E104" s="22"/>
      <c r="F104" s="10"/>
    </row>
    <row r="105" spans="3:6" ht="15">
      <c r="C105" s="22"/>
      <c r="D105" s="22"/>
      <c r="E105" s="22"/>
      <c r="F105" s="10"/>
    </row>
    <row r="106" spans="3:6" ht="15">
      <c r="C106" s="22"/>
      <c r="D106" s="22"/>
      <c r="E106" s="22"/>
      <c r="F106" s="10"/>
    </row>
    <row r="107" spans="3:6" ht="15">
      <c r="C107" s="22"/>
      <c r="D107" s="22"/>
      <c r="E107" s="22"/>
      <c r="F107" s="10"/>
    </row>
    <row r="108" spans="3:6" ht="15">
      <c r="C108" s="22"/>
      <c r="D108" s="22"/>
      <c r="E108" s="22"/>
      <c r="F108" s="10"/>
    </row>
    <row r="109" spans="3:6" ht="15">
      <c r="C109" s="22"/>
      <c r="D109" s="22"/>
      <c r="E109" s="22"/>
      <c r="F109" s="10"/>
    </row>
    <row r="110" spans="3:6" ht="15">
      <c r="C110" s="22"/>
      <c r="D110" s="22"/>
      <c r="E110" s="22"/>
      <c r="F110" s="10"/>
    </row>
    <row r="111" spans="3:6" ht="15">
      <c r="C111" s="22"/>
      <c r="D111" s="22"/>
      <c r="E111" s="22"/>
      <c r="F111" s="10"/>
    </row>
    <row r="112" spans="3:6" ht="15">
      <c r="C112" s="22"/>
      <c r="D112" s="22"/>
      <c r="E112" s="22"/>
      <c r="F112" s="10"/>
    </row>
    <row r="113" spans="3:6" ht="15">
      <c r="C113" s="22"/>
      <c r="D113" s="22"/>
      <c r="E113" s="22"/>
      <c r="F113" s="10"/>
    </row>
    <row r="114" spans="3:6" ht="15">
      <c r="C114" s="22"/>
      <c r="D114" s="22"/>
      <c r="E114" s="22"/>
      <c r="F114" s="10"/>
    </row>
    <row r="115" spans="3:6" ht="15">
      <c r="C115" s="22"/>
      <c r="D115" s="22"/>
      <c r="E115" s="22"/>
      <c r="F115" s="10"/>
    </row>
    <row r="116" spans="3:6" ht="15">
      <c r="C116" s="22"/>
      <c r="D116" s="22"/>
      <c r="E116" s="22"/>
      <c r="F116" s="10"/>
    </row>
    <row r="117" spans="3:6" ht="15">
      <c r="C117" s="22"/>
      <c r="D117" s="22"/>
      <c r="E117" s="22"/>
      <c r="F117" s="10"/>
    </row>
    <row r="118" spans="3:6" ht="15">
      <c r="C118" s="22"/>
      <c r="D118" s="22"/>
      <c r="E118" s="22"/>
      <c r="F118" s="10"/>
    </row>
    <row r="119" spans="3:6" ht="15">
      <c r="C119" s="22"/>
      <c r="D119" s="22"/>
      <c r="E119" s="22"/>
      <c r="F119" s="10"/>
    </row>
    <row r="120" spans="3:6" ht="15">
      <c r="C120" s="22"/>
      <c r="D120" s="22"/>
      <c r="E120" s="22"/>
      <c r="F120" s="10"/>
    </row>
    <row r="121" spans="3:6" ht="15">
      <c r="C121" s="22"/>
      <c r="D121" s="22"/>
      <c r="E121" s="22"/>
      <c r="F121" s="10"/>
    </row>
    <row r="122" spans="3:6" ht="15">
      <c r="C122" s="22"/>
      <c r="D122" s="22"/>
      <c r="E122" s="22"/>
      <c r="F122" s="10"/>
    </row>
    <row r="123" spans="3:6" ht="15">
      <c r="C123" s="22"/>
      <c r="D123" s="22"/>
      <c r="E123" s="22"/>
      <c r="F123" s="10"/>
    </row>
    <row r="124" spans="3:6" ht="15">
      <c r="C124" s="22"/>
      <c r="D124" s="22"/>
      <c r="E124" s="22"/>
      <c r="F124" s="10"/>
    </row>
    <row r="125" spans="3:6" ht="15">
      <c r="C125" s="22"/>
      <c r="D125" s="22"/>
      <c r="E125" s="22"/>
      <c r="F125" s="10"/>
    </row>
    <row r="126" spans="3:6" ht="15">
      <c r="C126" s="22"/>
      <c r="D126" s="22"/>
      <c r="E126" s="22"/>
      <c r="F126" s="10"/>
    </row>
    <row r="127" spans="3:6" ht="15">
      <c r="C127" s="22"/>
      <c r="D127" s="22"/>
      <c r="E127" s="22"/>
      <c r="F127" s="10"/>
    </row>
    <row r="128" spans="3:6" ht="15">
      <c r="C128" s="22"/>
      <c r="D128" s="22"/>
      <c r="E128" s="22"/>
      <c r="F128" s="10"/>
    </row>
    <row r="129" spans="3:6" ht="15">
      <c r="C129" s="22"/>
      <c r="D129" s="22"/>
      <c r="E129" s="22"/>
      <c r="F129" s="10"/>
    </row>
    <row r="130" spans="3:6" ht="15">
      <c r="C130" s="22"/>
      <c r="D130" s="22"/>
      <c r="E130" s="22"/>
      <c r="F130" s="10"/>
    </row>
    <row r="131" spans="3:6" ht="15">
      <c r="C131" s="22"/>
      <c r="D131" s="22"/>
      <c r="E131" s="22"/>
      <c r="F131" s="10"/>
    </row>
    <row r="132" spans="3:6" ht="15">
      <c r="C132" s="22"/>
      <c r="D132" s="22"/>
      <c r="E132" s="22"/>
      <c r="F132" s="10"/>
    </row>
    <row r="133" spans="3:6" ht="15">
      <c r="C133" s="22"/>
      <c r="D133" s="22"/>
      <c r="E133" s="22"/>
      <c r="F133" s="10"/>
    </row>
    <row r="134" spans="3:6" ht="15">
      <c r="C134" s="22"/>
      <c r="D134" s="22"/>
      <c r="E134" s="22"/>
      <c r="F134" s="10"/>
    </row>
    <row r="135" spans="3:6" ht="15">
      <c r="C135" s="22"/>
      <c r="D135" s="22"/>
      <c r="E135" s="22"/>
      <c r="F135" s="10"/>
    </row>
    <row r="136" spans="3:6" ht="15">
      <c r="C136" s="22"/>
      <c r="D136" s="22"/>
      <c r="E136" s="22"/>
      <c r="F136" s="10"/>
    </row>
    <row r="137" spans="3:6" ht="15">
      <c r="C137" s="22"/>
      <c r="D137" s="22"/>
      <c r="E137" s="22"/>
      <c r="F137" s="10"/>
    </row>
    <row r="138" spans="3:6" ht="15">
      <c r="C138" s="22"/>
      <c r="D138" s="22"/>
      <c r="E138" s="22"/>
      <c r="F138" s="10"/>
    </row>
    <row r="139" spans="3:6" ht="15">
      <c r="C139" s="22"/>
      <c r="D139" s="22"/>
      <c r="E139" s="22"/>
      <c r="F139" s="10"/>
    </row>
    <row r="140" spans="3:6" ht="15">
      <c r="C140" s="22"/>
      <c r="D140" s="22"/>
      <c r="E140" s="22"/>
      <c r="F140" s="10"/>
    </row>
    <row r="141" spans="3:6" ht="15">
      <c r="C141" s="22"/>
      <c r="D141" s="22"/>
      <c r="E141" s="22"/>
      <c r="F141" s="10"/>
    </row>
    <row r="142" spans="3:6" ht="15">
      <c r="C142" s="22"/>
      <c r="D142" s="22"/>
      <c r="E142" s="22"/>
      <c r="F142" s="10"/>
    </row>
    <row r="143" spans="3:6" ht="15">
      <c r="C143" s="22"/>
      <c r="D143" s="22"/>
      <c r="E143" s="22"/>
      <c r="F143" s="10"/>
    </row>
    <row r="144" spans="3:6" ht="15">
      <c r="C144" s="22"/>
      <c r="D144" s="22"/>
      <c r="E144" s="22"/>
      <c r="F144" s="10"/>
    </row>
    <row r="145" spans="3:6" ht="15">
      <c r="C145" s="22"/>
      <c r="D145" s="22"/>
      <c r="E145" s="22"/>
      <c r="F145" s="10"/>
    </row>
    <row r="146" spans="3:6" ht="15">
      <c r="C146" s="22"/>
      <c r="D146" s="22"/>
      <c r="E146" s="22"/>
      <c r="F146" s="10"/>
    </row>
    <row r="147" spans="3:6" ht="15">
      <c r="C147" s="22"/>
      <c r="D147" s="22"/>
      <c r="E147" s="22"/>
      <c r="F147" s="10"/>
    </row>
    <row r="148" spans="3:6" ht="15">
      <c r="C148" s="22"/>
      <c r="D148" s="22"/>
      <c r="E148" s="22"/>
      <c r="F148" s="10"/>
    </row>
    <row r="149" spans="3:6" ht="15">
      <c r="C149" s="22"/>
      <c r="D149" s="22"/>
      <c r="E149" s="22"/>
      <c r="F149" s="10"/>
    </row>
    <row r="150" spans="3:6" ht="15">
      <c r="C150" s="22"/>
      <c r="D150" s="22"/>
      <c r="E150" s="22"/>
      <c r="F150" s="10"/>
    </row>
    <row r="151" spans="3:6" ht="15">
      <c r="C151" s="22"/>
      <c r="D151" s="22"/>
      <c r="E151" s="22"/>
      <c r="F151" s="10"/>
    </row>
    <row r="152" spans="3:6" ht="15">
      <c r="C152" s="22"/>
      <c r="D152" s="22"/>
      <c r="E152" s="22"/>
      <c r="F152" s="10"/>
    </row>
    <row r="153" spans="3:6" ht="15">
      <c r="C153" s="22"/>
      <c r="D153" s="22"/>
      <c r="E153" s="22"/>
      <c r="F153" s="10"/>
    </row>
    <row r="154" spans="3:6" ht="15">
      <c r="C154" s="22"/>
      <c r="D154" s="22"/>
      <c r="E154" s="22"/>
      <c r="F154" s="10"/>
    </row>
    <row r="155" spans="3:6" ht="15">
      <c r="C155" s="22"/>
      <c r="D155" s="22"/>
      <c r="E155" s="22"/>
      <c r="F155" s="10"/>
    </row>
    <row r="156" spans="3:6" ht="15">
      <c r="C156" s="22"/>
      <c r="D156" s="22"/>
      <c r="E156" s="22"/>
      <c r="F156" s="10"/>
    </row>
    <row r="157" spans="3:6" ht="15">
      <c r="C157" s="22"/>
      <c r="D157" s="22"/>
      <c r="E157" s="22"/>
      <c r="F157" s="10"/>
    </row>
    <row r="158" spans="3:6" ht="15">
      <c r="C158" s="22"/>
      <c r="D158" s="22"/>
      <c r="E158" s="22"/>
      <c r="F158" s="10"/>
    </row>
    <row r="159" spans="3:6" ht="15">
      <c r="C159" s="22"/>
      <c r="D159" s="22"/>
      <c r="E159" s="22"/>
      <c r="F159" s="10"/>
    </row>
    <row r="160" spans="3:6" ht="15">
      <c r="C160" s="22"/>
      <c r="D160" s="22"/>
      <c r="E160" s="22"/>
      <c r="F160" s="10"/>
    </row>
    <row r="161" spans="3:6" ht="15">
      <c r="C161" s="22"/>
      <c r="D161" s="22"/>
      <c r="E161" s="22"/>
      <c r="F161" s="10"/>
    </row>
    <row r="162" spans="3:6" ht="15">
      <c r="C162" s="22"/>
      <c r="D162" s="22"/>
      <c r="E162" s="22"/>
      <c r="F162" s="10"/>
    </row>
    <row r="163" spans="3:6" ht="15">
      <c r="C163" s="22"/>
      <c r="D163" s="22"/>
      <c r="E163" s="22"/>
      <c r="F163" s="10"/>
    </row>
    <row r="164" spans="3:6" ht="15">
      <c r="C164" s="22"/>
      <c r="D164" s="22"/>
      <c r="E164" s="22"/>
      <c r="F164" s="10"/>
    </row>
    <row r="165" spans="3:6" ht="15">
      <c r="C165" s="22"/>
      <c r="D165" s="22"/>
      <c r="E165" s="22"/>
      <c r="F165" s="10"/>
    </row>
    <row r="166" spans="3:6" ht="15">
      <c r="C166" s="22"/>
      <c r="D166" s="22"/>
      <c r="E166" s="22"/>
      <c r="F166" s="10"/>
    </row>
    <row r="167" spans="3:6" ht="15">
      <c r="C167" s="22"/>
      <c r="D167" s="22"/>
      <c r="E167" s="22"/>
      <c r="F167" s="10"/>
    </row>
    <row r="168" spans="3:6" ht="15">
      <c r="C168" s="22"/>
      <c r="D168" s="22"/>
      <c r="E168" s="22"/>
      <c r="F168" s="10"/>
    </row>
    <row r="169" spans="3:6" ht="15">
      <c r="C169" s="22"/>
      <c r="D169" s="22"/>
      <c r="E169" s="22"/>
      <c r="F169" s="10"/>
    </row>
    <row r="170" spans="3:6" ht="15">
      <c r="C170" s="22"/>
      <c r="D170" s="22"/>
      <c r="E170" s="22"/>
      <c r="F170" s="10"/>
    </row>
    <row r="171" spans="3:6" ht="15">
      <c r="C171" s="22"/>
      <c r="D171" s="22"/>
      <c r="E171" s="22"/>
      <c r="F171" s="10"/>
    </row>
    <row r="172" spans="3:6" ht="15">
      <c r="C172" s="22"/>
      <c r="D172" s="22"/>
      <c r="E172" s="22"/>
      <c r="F172" s="10"/>
    </row>
    <row r="173" spans="3:6" ht="15">
      <c r="C173" s="22"/>
      <c r="D173" s="22"/>
      <c r="E173" s="22"/>
      <c r="F173" s="10"/>
    </row>
    <row r="174" spans="3:6" ht="15">
      <c r="C174" s="22"/>
      <c r="D174" s="22"/>
      <c r="E174" s="22"/>
      <c r="F174" s="10"/>
    </row>
    <row r="175" spans="3:6" ht="15">
      <c r="C175" s="22"/>
      <c r="D175" s="22"/>
      <c r="E175" s="22"/>
      <c r="F175" s="10"/>
    </row>
    <row r="176" spans="3:6" ht="15">
      <c r="C176" s="22"/>
      <c r="D176" s="22"/>
      <c r="E176" s="22"/>
      <c r="F176" s="10"/>
    </row>
    <row r="177" spans="3:6" ht="15">
      <c r="C177" s="22"/>
      <c r="D177" s="22"/>
      <c r="E177" s="22"/>
      <c r="F177" s="10"/>
    </row>
    <row r="178" spans="3:6" ht="15">
      <c r="C178" s="22"/>
      <c r="D178" s="22"/>
      <c r="E178" s="22"/>
      <c r="F178" s="10"/>
    </row>
    <row r="179" spans="3:6" ht="15">
      <c r="C179" s="22"/>
      <c r="D179" s="22"/>
      <c r="E179" s="22"/>
      <c r="F179" s="10"/>
    </row>
    <row r="180" spans="3:6" ht="15">
      <c r="C180" s="22"/>
      <c r="D180" s="22"/>
      <c r="E180" s="22"/>
      <c r="F180" s="10"/>
    </row>
    <row r="181" spans="3:6" ht="15">
      <c r="C181" s="22"/>
      <c r="D181" s="22"/>
      <c r="E181" s="22"/>
      <c r="F181" s="10"/>
    </row>
    <row r="182" spans="3:6" ht="15">
      <c r="C182" s="22"/>
      <c r="D182" s="22"/>
      <c r="E182" s="22"/>
      <c r="F182" s="10"/>
    </row>
    <row r="183" spans="3:5" ht="15">
      <c r="C183" s="22"/>
      <c r="D183" s="22"/>
      <c r="E183" s="22"/>
    </row>
    <row r="184" spans="3:5" ht="15">
      <c r="C184" s="22"/>
      <c r="D184" s="22"/>
      <c r="E184" s="22"/>
    </row>
    <row r="185" spans="3:5" ht="15">
      <c r="C185" s="22"/>
      <c r="D185" s="22"/>
      <c r="E185" s="22"/>
    </row>
    <row r="186" spans="3:5" ht="15">
      <c r="C186" s="22"/>
      <c r="D186" s="22"/>
      <c r="E186" s="22"/>
    </row>
    <row r="187" spans="3:5" ht="15">
      <c r="C187" s="22"/>
      <c r="D187" s="22"/>
      <c r="E187" s="22"/>
    </row>
    <row r="188" spans="3:5" ht="15">
      <c r="C188" s="22"/>
      <c r="D188" s="22"/>
      <c r="E188" s="22"/>
    </row>
    <row r="189" spans="3:5" ht="15">
      <c r="C189" s="22"/>
      <c r="D189" s="22"/>
      <c r="E189" s="22"/>
    </row>
    <row r="190" spans="3:5" ht="15">
      <c r="C190" s="22"/>
      <c r="D190" s="22"/>
      <c r="E190" s="22"/>
    </row>
  </sheetData>
  <printOptions/>
  <pageMargins left="0.75" right="0" top="0.5" bottom="0.5" header="0" footer="0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05"/>
  <sheetViews>
    <sheetView showGridLines="0" tabSelected="1" defaultGridColor="0" zoomScale="75" zoomScaleNormal="75" colorId="22" workbookViewId="0" topLeftCell="A1">
      <selection activeCell="C4" sqref="C4"/>
    </sheetView>
  </sheetViews>
  <sheetFormatPr defaultColWidth="9.77734375" defaultRowHeight="15"/>
  <cols>
    <col min="1" max="1" width="2.3359375" style="2" customWidth="1"/>
    <col min="2" max="2" width="3.2148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2.4453125" style="2" customWidth="1"/>
    <col min="7" max="7" width="1.33203125" style="2" customWidth="1"/>
    <col min="8" max="8" width="11.10546875" style="2" customWidth="1"/>
    <col min="9" max="9" width="1.88671875" style="2" customWidth="1"/>
    <col min="10" max="10" width="15.77734375" style="2" customWidth="1"/>
    <col min="11" max="11" width="9.77734375" style="2" customWidth="1"/>
    <col min="12" max="12" width="3.777343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24" t="s">
        <v>51</v>
      </c>
      <c r="B1" s="1"/>
      <c r="D1" s="1"/>
      <c r="E1" s="1"/>
      <c r="F1" s="1"/>
      <c r="G1" s="1"/>
      <c r="H1" s="1"/>
      <c r="I1" s="1"/>
      <c r="J1" s="1"/>
      <c r="K1" s="39"/>
      <c r="L1" s="1"/>
      <c r="M1" s="1"/>
      <c r="N1" s="1"/>
      <c r="O1" s="1"/>
      <c r="P1" s="1"/>
      <c r="Q1" s="1"/>
      <c r="R1" s="1"/>
    </row>
    <row r="2" spans="1:18" ht="15">
      <c r="A2" s="24" t="s">
        <v>52</v>
      </c>
      <c r="B2" s="1"/>
      <c r="D2" s="1"/>
      <c r="E2" s="1"/>
      <c r="F2" s="1"/>
      <c r="G2" s="1"/>
      <c r="H2" s="1"/>
      <c r="I2" s="1"/>
      <c r="J2" s="1"/>
      <c r="K2" s="39"/>
      <c r="L2" s="1"/>
      <c r="M2" s="1"/>
      <c r="N2" s="1"/>
      <c r="O2" s="1"/>
      <c r="P2" s="1"/>
      <c r="Q2" s="1"/>
      <c r="R2" s="1"/>
    </row>
    <row r="3" spans="1:18" ht="8.2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39"/>
      <c r="L3" s="1"/>
      <c r="M3" s="1"/>
      <c r="N3" s="1"/>
      <c r="O3" s="1"/>
      <c r="P3" s="1"/>
      <c r="Q3" s="1"/>
      <c r="R3" s="1"/>
    </row>
    <row r="4" spans="1:18" ht="15">
      <c r="A4" s="24" t="s">
        <v>129</v>
      </c>
      <c r="B4" s="1"/>
      <c r="C4" s="1"/>
      <c r="D4" s="1"/>
      <c r="E4" s="1"/>
      <c r="F4" s="1"/>
      <c r="G4" s="1"/>
      <c r="H4" s="1"/>
      <c r="I4" s="1"/>
      <c r="J4" s="1"/>
      <c r="K4" s="39"/>
      <c r="L4" s="1"/>
      <c r="M4" s="1"/>
      <c r="N4" s="1"/>
      <c r="O4" s="1"/>
      <c r="P4" s="1"/>
      <c r="Q4" s="1"/>
      <c r="R4" s="1"/>
    </row>
    <row r="5" spans="1:18" ht="15">
      <c r="A5" s="24" t="s">
        <v>53</v>
      </c>
      <c r="B5" s="1"/>
      <c r="C5" s="1"/>
      <c r="D5" s="1"/>
      <c r="E5" s="1"/>
      <c r="F5" s="1"/>
      <c r="G5" s="1"/>
      <c r="H5" s="1"/>
      <c r="I5" s="1"/>
      <c r="J5" s="1"/>
      <c r="K5" s="39"/>
      <c r="L5" s="1"/>
      <c r="M5" s="1"/>
      <c r="N5" s="1"/>
      <c r="O5" s="1"/>
      <c r="P5" s="1"/>
      <c r="Q5" s="1"/>
      <c r="R5" s="1"/>
    </row>
    <row r="6" spans="1:18" ht="9.75" customHeight="1">
      <c r="A6" s="24"/>
      <c r="B6" s="1"/>
      <c r="C6" s="1"/>
      <c r="D6" s="1"/>
      <c r="E6" s="1"/>
      <c r="F6" s="1"/>
      <c r="G6" s="1"/>
      <c r="H6" s="1"/>
      <c r="I6" s="1"/>
      <c r="J6" s="1"/>
      <c r="K6" s="39"/>
      <c r="L6" s="1"/>
      <c r="M6" s="1"/>
      <c r="N6" s="1"/>
      <c r="O6" s="1"/>
      <c r="P6" s="1"/>
      <c r="Q6" s="1"/>
      <c r="R6" s="1"/>
    </row>
    <row r="7" spans="1:18" ht="15">
      <c r="A7" s="24" t="s">
        <v>54</v>
      </c>
      <c r="B7" s="1"/>
      <c r="C7" s="1"/>
      <c r="D7" s="1"/>
      <c r="E7" s="1"/>
      <c r="F7" s="1"/>
      <c r="G7" s="1"/>
      <c r="H7" s="1"/>
      <c r="I7" s="1"/>
      <c r="J7" s="1"/>
      <c r="K7" s="39"/>
      <c r="L7" s="24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39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24" t="s">
        <v>55</v>
      </c>
      <c r="E9" s="1"/>
      <c r="F9" s="1"/>
      <c r="G9" s="1"/>
      <c r="H9" s="24" t="s">
        <v>56</v>
      </c>
      <c r="I9" s="1"/>
      <c r="J9" s="1"/>
      <c r="K9" s="39"/>
      <c r="L9" s="1"/>
      <c r="M9" s="1"/>
      <c r="N9" s="1"/>
      <c r="O9" s="1"/>
      <c r="P9" s="39"/>
      <c r="Q9" s="1"/>
      <c r="R9" s="39"/>
    </row>
    <row r="10" spans="1:18" ht="15">
      <c r="A10" s="1"/>
      <c r="B10" s="1"/>
      <c r="C10" s="1"/>
      <c r="D10" s="25" t="s">
        <v>57</v>
      </c>
      <c r="E10" s="25"/>
      <c r="F10" s="25" t="s">
        <v>58</v>
      </c>
      <c r="G10" s="25"/>
      <c r="H10" s="25" t="s">
        <v>5</v>
      </c>
      <c r="I10" s="25"/>
      <c r="J10" s="25" t="s">
        <v>58</v>
      </c>
      <c r="K10" s="39"/>
      <c r="L10" s="1"/>
      <c r="M10" s="1"/>
      <c r="N10" s="1"/>
      <c r="O10" s="1"/>
      <c r="P10" s="39"/>
      <c r="Q10" s="1"/>
      <c r="R10" s="39"/>
    </row>
    <row r="11" spans="1:18" ht="15">
      <c r="A11" s="1"/>
      <c r="B11" s="1"/>
      <c r="C11" s="1"/>
      <c r="D11" s="25" t="s">
        <v>59</v>
      </c>
      <c r="E11" s="25"/>
      <c r="F11" s="25" t="s">
        <v>60</v>
      </c>
      <c r="G11" s="25"/>
      <c r="H11" s="25" t="s">
        <v>59</v>
      </c>
      <c r="I11" s="25"/>
      <c r="J11" s="25" t="s">
        <v>60</v>
      </c>
      <c r="K11" s="39"/>
      <c r="L11" s="1"/>
      <c r="M11" s="1"/>
      <c r="N11" s="1"/>
      <c r="O11" s="1"/>
      <c r="P11" s="39"/>
      <c r="Q11" s="1"/>
      <c r="R11" s="39"/>
    </row>
    <row r="12" spans="1:18" ht="15">
      <c r="A12" s="1"/>
      <c r="B12" s="1"/>
      <c r="C12" s="1"/>
      <c r="D12" s="25" t="s">
        <v>7</v>
      </c>
      <c r="E12" s="25"/>
      <c r="F12" s="25" t="s">
        <v>7</v>
      </c>
      <c r="G12" s="25"/>
      <c r="H12" s="25" t="s">
        <v>61</v>
      </c>
      <c r="I12" s="25"/>
      <c r="J12" s="25" t="s">
        <v>62</v>
      </c>
      <c r="K12" s="39"/>
      <c r="L12" s="1"/>
      <c r="M12" s="1"/>
      <c r="N12" s="1"/>
      <c r="O12" s="1"/>
      <c r="P12" s="39"/>
      <c r="Q12" s="1"/>
      <c r="R12" s="39"/>
    </row>
    <row r="13" spans="1:18" ht="15">
      <c r="A13" s="1"/>
      <c r="B13" s="1"/>
      <c r="C13" s="1"/>
      <c r="D13" s="26" t="s">
        <v>121</v>
      </c>
      <c r="E13" s="26"/>
      <c r="F13" s="26" t="s">
        <v>9</v>
      </c>
      <c r="G13" s="26"/>
      <c r="H13" s="26" t="s">
        <v>121</v>
      </c>
      <c r="I13" s="26"/>
      <c r="J13" s="26" t="s">
        <v>9</v>
      </c>
      <c r="K13" s="40"/>
      <c r="L13" s="41"/>
      <c r="M13" s="41"/>
      <c r="N13" s="41"/>
      <c r="O13" s="41"/>
      <c r="P13" s="42"/>
      <c r="Q13" s="1"/>
      <c r="R13" s="39"/>
    </row>
    <row r="14" spans="1:18" ht="12.75" customHeight="1">
      <c r="A14" s="1"/>
      <c r="B14" s="1"/>
      <c r="C14" s="1"/>
      <c r="D14" s="25" t="s">
        <v>12</v>
      </c>
      <c r="E14" s="25"/>
      <c r="F14" s="25" t="s">
        <v>12</v>
      </c>
      <c r="G14" s="25"/>
      <c r="H14" s="25" t="s">
        <v>12</v>
      </c>
      <c r="I14" s="25"/>
      <c r="J14" s="25" t="s">
        <v>12</v>
      </c>
      <c r="K14" s="39"/>
      <c r="L14" s="1"/>
      <c r="M14" s="1"/>
      <c r="N14" s="1"/>
      <c r="O14" s="1"/>
      <c r="P14" s="39"/>
      <c r="Q14" s="1"/>
      <c r="R14" s="39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25"/>
      <c r="K15" s="39"/>
      <c r="L15" s="1"/>
      <c r="M15" s="1"/>
      <c r="N15" s="1"/>
      <c r="O15" s="1"/>
      <c r="P15" s="1"/>
      <c r="Q15" s="1"/>
      <c r="R15" s="1"/>
    </row>
    <row r="16" spans="1:18" ht="15.75" thickBot="1">
      <c r="A16" s="1">
        <v>1</v>
      </c>
      <c r="B16" s="1" t="s">
        <v>63</v>
      </c>
      <c r="C16" s="1" t="s">
        <v>64</v>
      </c>
      <c r="D16" s="27">
        <v>42746</v>
      </c>
      <c r="E16" s="1"/>
      <c r="F16" s="28">
        <v>26020</v>
      </c>
      <c r="G16" s="1"/>
      <c r="H16" s="27">
        <v>83238</v>
      </c>
      <c r="I16" s="1"/>
      <c r="J16" s="28">
        <v>101109</v>
      </c>
      <c r="K16" s="39"/>
      <c r="L16" s="1"/>
      <c r="M16" s="1"/>
      <c r="N16" s="1"/>
      <c r="O16" s="1"/>
      <c r="P16" s="1"/>
      <c r="Q16" s="1"/>
      <c r="R16" s="1"/>
    </row>
    <row r="17" spans="1:18" ht="8.25" customHeight="1" thickTop="1">
      <c r="A17" s="1"/>
      <c r="B17" s="1"/>
      <c r="C17" s="1"/>
      <c r="D17" s="1"/>
      <c r="E17" s="1"/>
      <c r="F17" s="25"/>
      <c r="G17" s="1"/>
      <c r="H17" s="1"/>
      <c r="I17" s="1"/>
      <c r="J17" s="25"/>
      <c r="K17" s="39"/>
      <c r="L17" s="1"/>
      <c r="M17" s="1"/>
      <c r="N17" s="1"/>
      <c r="O17" s="1"/>
      <c r="P17" s="1"/>
      <c r="Q17" s="1"/>
      <c r="R17" s="1"/>
    </row>
    <row r="18" spans="1:18" ht="15.75" thickBot="1">
      <c r="A18" s="1"/>
      <c r="B18" s="1" t="s">
        <v>65</v>
      </c>
      <c r="C18" s="1" t="s">
        <v>66</v>
      </c>
      <c r="D18" s="28" t="s">
        <v>15</v>
      </c>
      <c r="E18" s="1"/>
      <c r="F18" s="28" t="s">
        <v>15</v>
      </c>
      <c r="G18" s="1"/>
      <c r="H18" s="28" t="s">
        <v>15</v>
      </c>
      <c r="I18" s="1"/>
      <c r="J18" s="28" t="s">
        <v>15</v>
      </c>
      <c r="K18" s="39"/>
      <c r="L18" s="1"/>
      <c r="M18" s="1"/>
      <c r="N18" s="1"/>
      <c r="O18" s="1"/>
      <c r="P18" s="1"/>
      <c r="Q18" s="1"/>
      <c r="R18" s="1"/>
    </row>
    <row r="19" spans="1:18" ht="8.25" customHeight="1" thickTop="1">
      <c r="A19" s="1"/>
      <c r="B19" s="1"/>
      <c r="C19" s="1"/>
      <c r="D19" s="1"/>
      <c r="E19" s="1"/>
      <c r="F19" s="25"/>
      <c r="G19" s="1"/>
      <c r="H19" s="1"/>
      <c r="I19" s="1"/>
      <c r="J19" s="25"/>
      <c r="K19" s="39"/>
      <c r="L19" s="1"/>
      <c r="M19" s="1"/>
      <c r="N19" s="1"/>
      <c r="O19" s="1"/>
      <c r="P19" s="1"/>
      <c r="Q19" s="1"/>
      <c r="R19" s="1"/>
    </row>
    <row r="20" spans="1:18" ht="15.75" thickBot="1">
      <c r="A20" s="1"/>
      <c r="B20" s="1" t="s">
        <v>67</v>
      </c>
      <c r="C20" s="1" t="s">
        <v>68</v>
      </c>
      <c r="D20" s="27">
        <v>3561</v>
      </c>
      <c r="E20" s="1"/>
      <c r="F20" s="28">
        <v>1806</v>
      </c>
      <c r="G20" s="1"/>
      <c r="H20" s="27">
        <v>11318</v>
      </c>
      <c r="I20" s="1"/>
      <c r="J20" s="28">
        <v>7599</v>
      </c>
      <c r="K20" s="39"/>
      <c r="L20" s="1"/>
      <c r="M20" s="1"/>
      <c r="N20" s="1"/>
      <c r="O20" s="1"/>
      <c r="P20" s="1"/>
      <c r="Q20" s="1"/>
      <c r="R20" s="1"/>
    </row>
    <row r="21" spans="1:18" ht="8.2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39"/>
      <c r="L21" s="1"/>
      <c r="M21" s="1"/>
      <c r="N21" s="1"/>
      <c r="O21" s="1"/>
      <c r="P21" s="31"/>
      <c r="Q21" s="1"/>
      <c r="R21" s="31"/>
    </row>
    <row r="22" spans="1:18" ht="15">
      <c r="A22" s="1">
        <v>2</v>
      </c>
      <c r="B22" s="1" t="s">
        <v>63</v>
      </c>
      <c r="C22" s="1" t="s">
        <v>69</v>
      </c>
      <c r="D22" s="1"/>
      <c r="E22" s="1"/>
      <c r="F22" s="1"/>
      <c r="G22" s="1"/>
      <c r="H22" s="1"/>
      <c r="I22" s="1"/>
      <c r="J22" s="1"/>
      <c r="K22" s="39"/>
      <c r="L22" s="1"/>
      <c r="M22" s="1"/>
      <c r="N22" s="1"/>
      <c r="O22" s="1"/>
      <c r="P22" s="31"/>
      <c r="Q22" s="1"/>
      <c r="R22" s="31"/>
    </row>
    <row r="23" spans="1:18" ht="15">
      <c r="A23" s="1"/>
      <c r="B23" s="1"/>
      <c r="C23" s="1" t="s">
        <v>70</v>
      </c>
      <c r="D23" s="1"/>
      <c r="E23" s="1"/>
      <c r="F23" s="1"/>
      <c r="G23" s="1"/>
      <c r="H23" s="1"/>
      <c r="I23" s="1"/>
      <c r="J23" s="1"/>
      <c r="K23" s="39"/>
      <c r="L23" s="1"/>
      <c r="M23" s="1"/>
      <c r="N23" s="1"/>
      <c r="O23" s="1"/>
      <c r="P23" s="31"/>
      <c r="Q23" s="1"/>
      <c r="R23" s="31"/>
    </row>
    <row r="24" spans="1:18" ht="15">
      <c r="A24" s="1"/>
      <c r="B24" s="1"/>
      <c r="C24" s="1" t="s">
        <v>71</v>
      </c>
      <c r="D24" s="1"/>
      <c r="E24" s="1"/>
      <c r="F24" s="1"/>
      <c r="G24" s="1"/>
      <c r="H24" s="1"/>
      <c r="I24" s="1"/>
      <c r="J24" s="1"/>
      <c r="K24" s="39"/>
      <c r="L24" s="1"/>
      <c r="M24" s="1"/>
      <c r="N24" s="1"/>
      <c r="O24" s="1"/>
      <c r="P24" s="32"/>
      <c r="Q24" s="1"/>
      <c r="R24" s="32"/>
    </row>
    <row r="25" spans="1:18" ht="15">
      <c r="A25" s="1"/>
      <c r="B25" s="1"/>
      <c r="C25" s="1" t="s">
        <v>72</v>
      </c>
      <c r="D25" s="1"/>
      <c r="E25" s="1"/>
      <c r="F25" s="1"/>
      <c r="G25" s="1"/>
      <c r="H25" s="1"/>
      <c r="I25" s="1"/>
      <c r="J25" s="1"/>
      <c r="K25" s="39"/>
      <c r="L25" s="1"/>
      <c r="M25" s="1"/>
      <c r="N25" s="1"/>
      <c r="O25" s="1"/>
      <c r="P25" s="31"/>
      <c r="Q25" s="1"/>
      <c r="R25" s="31"/>
    </row>
    <row r="26" spans="1:18" ht="15">
      <c r="A26" s="1"/>
      <c r="B26" s="1"/>
      <c r="C26" s="1" t="s">
        <v>73</v>
      </c>
      <c r="D26" s="1"/>
      <c r="E26" s="1"/>
      <c r="F26" s="1"/>
      <c r="G26" s="1"/>
      <c r="H26" s="1"/>
      <c r="I26" s="1"/>
      <c r="J26" s="1"/>
      <c r="K26" s="39"/>
      <c r="L26" s="1"/>
      <c r="M26" s="1"/>
      <c r="N26" s="1"/>
      <c r="O26" s="1"/>
      <c r="P26" s="3"/>
      <c r="Q26" s="1"/>
      <c r="R26" s="3"/>
    </row>
    <row r="27" spans="1:18" ht="15">
      <c r="A27" s="1"/>
      <c r="B27" s="1"/>
      <c r="C27" s="1" t="s">
        <v>74</v>
      </c>
      <c r="D27" s="29">
        <v>9070</v>
      </c>
      <c r="E27" s="1"/>
      <c r="F27" s="30">
        <v>10904</v>
      </c>
      <c r="G27" s="1"/>
      <c r="H27" s="29">
        <v>24869</v>
      </c>
      <c r="I27" s="1"/>
      <c r="J27" s="30">
        <v>32203</v>
      </c>
      <c r="K27" s="39"/>
      <c r="L27" s="1"/>
      <c r="M27" s="1"/>
      <c r="N27" s="1"/>
      <c r="O27" s="1"/>
      <c r="P27" s="3"/>
      <c r="Q27" s="1"/>
      <c r="R27" s="3"/>
    </row>
    <row r="28" spans="1:18" ht="11.25" customHeight="1">
      <c r="A28" s="1"/>
      <c r="B28" s="1"/>
      <c r="C28" s="1"/>
      <c r="D28" s="31"/>
      <c r="E28" s="1"/>
      <c r="F28" s="32"/>
      <c r="G28" s="1"/>
      <c r="H28" s="31"/>
      <c r="I28" s="1"/>
      <c r="J28" s="32"/>
      <c r="K28" s="39"/>
      <c r="L28" s="1"/>
      <c r="M28" s="1"/>
      <c r="N28" s="1"/>
      <c r="O28" s="1"/>
      <c r="P28" s="31"/>
      <c r="Q28" s="1"/>
      <c r="R28" s="31"/>
    </row>
    <row r="29" spans="1:18" ht="15">
      <c r="A29" s="1"/>
      <c r="B29" s="1" t="s">
        <v>65</v>
      </c>
      <c r="C29" s="1" t="s">
        <v>75</v>
      </c>
      <c r="D29" s="31">
        <v>-1567</v>
      </c>
      <c r="E29" s="1"/>
      <c r="F29" s="32">
        <v>-1233</v>
      </c>
      <c r="G29" s="1"/>
      <c r="H29" s="31">
        <v>-5160</v>
      </c>
      <c r="I29" s="1"/>
      <c r="J29" s="32">
        <v>-5314</v>
      </c>
      <c r="K29" s="39"/>
      <c r="L29" s="1"/>
      <c r="M29" s="1"/>
      <c r="N29" s="1"/>
      <c r="O29" s="1"/>
      <c r="P29" s="31"/>
      <c r="Q29" s="1"/>
      <c r="R29" s="31"/>
    </row>
    <row r="30" spans="1:18" ht="12.75" customHeight="1">
      <c r="A30" s="1"/>
      <c r="B30" s="1"/>
      <c r="C30" s="1"/>
      <c r="D30" s="31"/>
      <c r="E30" s="1"/>
      <c r="F30" s="32"/>
      <c r="G30" s="1"/>
      <c r="H30" s="31"/>
      <c r="I30" s="1"/>
      <c r="J30" s="32"/>
      <c r="K30" s="39"/>
      <c r="L30" s="1"/>
      <c r="M30" s="1"/>
      <c r="N30" s="1"/>
      <c r="O30" s="1"/>
      <c r="P30" s="31"/>
      <c r="Q30" s="1"/>
      <c r="R30" s="31"/>
    </row>
    <row r="31" spans="1:18" ht="15">
      <c r="A31" s="1"/>
      <c r="B31" s="1" t="s">
        <v>67</v>
      </c>
      <c r="C31" s="1" t="s">
        <v>76</v>
      </c>
      <c r="D31" s="31">
        <v>-741</v>
      </c>
      <c r="E31" s="1"/>
      <c r="F31" s="32">
        <v>-853</v>
      </c>
      <c r="G31" s="1"/>
      <c r="H31" s="31">
        <v>-3806</v>
      </c>
      <c r="I31" s="1"/>
      <c r="J31" s="32">
        <v>-3720</v>
      </c>
      <c r="K31" s="39"/>
      <c r="L31" s="1"/>
      <c r="M31" s="1"/>
      <c r="N31" s="1"/>
      <c r="O31" s="1"/>
      <c r="P31" s="31"/>
      <c r="Q31" s="1"/>
      <c r="R31" s="31"/>
    </row>
    <row r="32" spans="1:18" ht="14.25" customHeight="1">
      <c r="A32" s="1"/>
      <c r="B32" s="1"/>
      <c r="C32" s="1"/>
      <c r="D32" s="31"/>
      <c r="E32" s="1"/>
      <c r="F32" s="32"/>
      <c r="G32" s="1"/>
      <c r="H32" s="31"/>
      <c r="I32" s="1"/>
      <c r="J32" s="32"/>
      <c r="K32" s="39"/>
      <c r="L32" s="1"/>
      <c r="M32" s="1"/>
      <c r="N32" s="1"/>
      <c r="O32" s="1"/>
      <c r="P32" s="31"/>
      <c r="Q32" s="1"/>
      <c r="R32" s="31"/>
    </row>
    <row r="33" spans="1:18" ht="15">
      <c r="A33" s="1"/>
      <c r="B33" s="1" t="s">
        <v>77</v>
      </c>
      <c r="C33" s="1" t="s">
        <v>78</v>
      </c>
      <c r="D33" s="33" t="s">
        <v>15</v>
      </c>
      <c r="E33" s="1"/>
      <c r="F33" s="54" t="s">
        <v>15</v>
      </c>
      <c r="G33" s="1"/>
      <c r="H33" s="33" t="s">
        <v>15</v>
      </c>
      <c r="I33" s="1"/>
      <c r="J33" s="33">
        <v>-2122</v>
      </c>
      <c r="K33" s="39"/>
      <c r="L33" s="1"/>
      <c r="M33" s="1"/>
      <c r="N33" s="1"/>
      <c r="O33" s="1"/>
      <c r="P33" s="31"/>
      <c r="Q33" s="1"/>
      <c r="R33" s="31"/>
    </row>
    <row r="34" spans="1:18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39"/>
      <c r="L34" s="1"/>
      <c r="M34" s="1"/>
      <c r="N34" s="1"/>
      <c r="O34" s="1"/>
      <c r="P34" s="43"/>
      <c r="Q34" s="1"/>
      <c r="R34" s="3"/>
    </row>
    <row r="35" spans="1:18" ht="15">
      <c r="A35" s="1"/>
      <c r="B35" s="1" t="s">
        <v>79</v>
      </c>
      <c r="C35" s="1" t="s">
        <v>80</v>
      </c>
      <c r="D35" s="1"/>
      <c r="E35" s="1"/>
      <c r="F35" s="1"/>
      <c r="G35" s="1"/>
      <c r="H35" s="1"/>
      <c r="I35" s="1"/>
      <c r="J35" s="1"/>
      <c r="K35" s="39"/>
      <c r="L35" s="1"/>
      <c r="M35" s="1"/>
      <c r="N35" s="1"/>
      <c r="O35" s="1"/>
      <c r="P35" s="3"/>
      <c r="Q35" s="1"/>
      <c r="R35" s="3"/>
    </row>
    <row r="36" spans="1:18" ht="15">
      <c r="A36" s="1"/>
      <c r="B36" s="1"/>
      <c r="C36" s="1" t="s">
        <v>81</v>
      </c>
      <c r="D36" s="1"/>
      <c r="E36" s="1"/>
      <c r="F36" s="1"/>
      <c r="G36" s="1"/>
      <c r="H36" s="1"/>
      <c r="I36" s="1"/>
      <c r="J36" s="1"/>
      <c r="K36" s="39"/>
      <c r="L36" s="1"/>
      <c r="M36" s="1"/>
      <c r="N36" s="1"/>
      <c r="O36" s="1"/>
      <c r="P36" s="34"/>
      <c r="Q36" s="1"/>
      <c r="R36" s="34"/>
    </row>
    <row r="37" spans="1:18" ht="15">
      <c r="A37" s="1"/>
      <c r="B37" s="1"/>
      <c r="C37" s="1" t="s">
        <v>82</v>
      </c>
      <c r="D37" s="25">
        <f>+D27+SUM(D29:D33)</f>
        <v>6762</v>
      </c>
      <c r="E37" s="1"/>
      <c r="F37" s="25">
        <f>+F27+SUM(F29:F33)</f>
        <v>8818</v>
      </c>
      <c r="G37" s="1"/>
      <c r="H37" s="25">
        <f>+H27+SUM(H29:H33)</f>
        <v>15903</v>
      </c>
      <c r="I37" s="1"/>
      <c r="J37" s="25">
        <f>+J27+SUM(J29:J33)</f>
        <v>21047</v>
      </c>
      <c r="K37" s="39"/>
      <c r="L37" s="1"/>
      <c r="M37" s="1"/>
      <c r="N37" s="1"/>
      <c r="O37" s="1"/>
      <c r="P37" s="29"/>
      <c r="Q37" s="1"/>
      <c r="R37" s="29"/>
    </row>
    <row r="38" spans="1:18" ht="8.25" customHeight="1">
      <c r="A38" s="1"/>
      <c r="B38" s="1"/>
      <c r="C38" s="1"/>
      <c r="K38" s="39"/>
      <c r="L38" s="1"/>
      <c r="M38" s="1"/>
      <c r="N38" s="1"/>
      <c r="O38" s="1"/>
      <c r="P38" s="31"/>
      <c r="Q38" s="1"/>
      <c r="R38" s="31"/>
    </row>
    <row r="39" spans="1:18" ht="15">
      <c r="A39" s="1"/>
      <c r="B39" s="1" t="s">
        <v>83</v>
      </c>
      <c r="C39" s="1" t="s">
        <v>84</v>
      </c>
      <c r="D39" s="1"/>
      <c r="E39" s="1"/>
      <c r="F39" s="25"/>
      <c r="G39" s="1"/>
      <c r="H39" s="1"/>
      <c r="I39" s="1"/>
      <c r="J39" s="25"/>
      <c r="K39" s="39"/>
      <c r="L39" s="1"/>
      <c r="M39" s="1"/>
      <c r="N39" s="1"/>
      <c r="O39" s="1"/>
      <c r="P39" s="32"/>
      <c r="Q39" s="1"/>
      <c r="R39" s="32"/>
    </row>
    <row r="40" spans="1:18" ht="15" customHeight="1">
      <c r="A40" s="1"/>
      <c r="B40" s="1"/>
      <c r="C40" s="1" t="s">
        <v>85</v>
      </c>
      <c r="D40" s="34">
        <v>53</v>
      </c>
      <c r="E40" s="1"/>
      <c r="F40" s="35">
        <v>241</v>
      </c>
      <c r="G40" s="1"/>
      <c r="H40" s="34">
        <v>665</v>
      </c>
      <c r="I40" s="1"/>
      <c r="J40" s="35">
        <v>984</v>
      </c>
      <c r="K40" s="39"/>
      <c r="L40" s="1"/>
      <c r="M40" s="1"/>
      <c r="N40" s="1"/>
      <c r="O40" s="1"/>
      <c r="P40" s="31"/>
      <c r="Q40" s="1"/>
      <c r="R40" s="31"/>
    </row>
    <row r="41" spans="1:18" ht="8.25" customHeight="1">
      <c r="A41" s="1"/>
      <c r="B41" s="1"/>
      <c r="C41" s="1"/>
      <c r="D41" s="1"/>
      <c r="E41" s="1"/>
      <c r="F41" s="25"/>
      <c r="G41" s="1"/>
      <c r="H41" s="1"/>
      <c r="I41" s="1"/>
      <c r="J41" s="25"/>
      <c r="K41" s="39"/>
      <c r="L41" s="1"/>
      <c r="M41" s="1"/>
      <c r="N41" s="1"/>
      <c r="O41" s="1"/>
      <c r="P41" s="32"/>
      <c r="Q41" s="1"/>
      <c r="R41" s="32"/>
    </row>
    <row r="42" spans="1:18" ht="15">
      <c r="A42" s="1"/>
      <c r="B42" s="1" t="s">
        <v>86</v>
      </c>
      <c r="C42" s="1" t="s">
        <v>80</v>
      </c>
      <c r="D42" s="1"/>
      <c r="E42" s="1"/>
      <c r="F42" s="25"/>
      <c r="G42" s="1"/>
      <c r="H42" s="1"/>
      <c r="I42" s="1"/>
      <c r="J42" s="25"/>
      <c r="K42" s="39"/>
      <c r="L42" s="1"/>
      <c r="M42" s="1"/>
      <c r="N42" s="1"/>
      <c r="O42" s="1"/>
      <c r="P42" s="31"/>
      <c r="Q42" s="1"/>
      <c r="R42" s="31"/>
    </row>
    <row r="43" spans="1:18" ht="15">
      <c r="A43" s="1"/>
      <c r="B43" s="1"/>
      <c r="C43" s="1" t="s">
        <v>81</v>
      </c>
      <c r="D43" s="1"/>
      <c r="E43" s="1"/>
      <c r="F43" s="25"/>
      <c r="G43" s="1"/>
      <c r="H43" s="1"/>
      <c r="I43" s="1"/>
      <c r="J43" s="25"/>
      <c r="K43" s="39"/>
      <c r="L43" s="1"/>
      <c r="M43" s="1"/>
      <c r="N43" s="1"/>
      <c r="O43" s="1"/>
      <c r="P43" s="3"/>
      <c r="Q43" s="1"/>
      <c r="R43" s="3"/>
    </row>
    <row r="44" spans="1:18" ht="15">
      <c r="A44" s="1"/>
      <c r="B44" s="1"/>
      <c r="C44" s="1" t="s">
        <v>87</v>
      </c>
      <c r="D44" s="1">
        <f>D37+D40</f>
        <v>6815</v>
      </c>
      <c r="E44" s="1"/>
      <c r="F44" s="25">
        <f>+F37+F40</f>
        <v>9059</v>
      </c>
      <c r="G44" s="1"/>
      <c r="H44" s="1">
        <f>+H37+H40</f>
        <v>16568</v>
      </c>
      <c r="I44" s="1"/>
      <c r="J44" s="25">
        <f>+J37+J40</f>
        <v>22031</v>
      </c>
      <c r="K44" s="39"/>
      <c r="L44" s="1"/>
      <c r="M44" s="1"/>
      <c r="N44" s="1"/>
      <c r="O44" s="1"/>
      <c r="P44" s="1"/>
      <c r="Q44" s="1"/>
      <c r="R44" s="1"/>
    </row>
    <row r="45" spans="1:18" ht="6" customHeight="1">
      <c r="A45" s="1"/>
      <c r="B45" s="1"/>
      <c r="C45" s="1"/>
      <c r="D45" s="1"/>
      <c r="E45" s="1"/>
      <c r="F45" s="25"/>
      <c r="G45" s="1"/>
      <c r="H45" s="1"/>
      <c r="I45" s="1"/>
      <c r="J45" s="25"/>
      <c r="K45" s="39"/>
      <c r="L45" s="1"/>
      <c r="M45" s="1"/>
      <c r="N45" s="1"/>
      <c r="O45" s="1"/>
      <c r="P45" s="1"/>
      <c r="Q45" s="1"/>
      <c r="R45" s="1"/>
    </row>
    <row r="46" spans="1:18" ht="15">
      <c r="A46" s="1"/>
      <c r="B46" s="1" t="s">
        <v>88</v>
      </c>
      <c r="C46" s="1" t="s">
        <v>89</v>
      </c>
      <c r="D46" s="34">
        <v>-2108</v>
      </c>
      <c r="E46" s="1"/>
      <c r="F46" s="35">
        <v>-2069</v>
      </c>
      <c r="G46" s="1"/>
      <c r="H46" s="34">
        <v>-4054</v>
      </c>
      <c r="I46" s="1"/>
      <c r="J46" s="35">
        <v>-6591</v>
      </c>
      <c r="K46" s="39"/>
      <c r="L46" s="1"/>
      <c r="M46" s="1"/>
      <c r="N46" s="1"/>
      <c r="O46" s="1"/>
      <c r="P46" s="1"/>
      <c r="Q46" s="1"/>
      <c r="R46" s="1"/>
    </row>
    <row r="47" spans="1:18" ht="7.5" customHeight="1">
      <c r="A47" s="1"/>
      <c r="B47" s="1"/>
      <c r="C47" s="1"/>
      <c r="D47" s="1"/>
      <c r="E47" s="1"/>
      <c r="F47" s="25"/>
      <c r="G47" s="1"/>
      <c r="H47" s="1"/>
      <c r="I47" s="1"/>
      <c r="J47" s="25"/>
      <c r="K47" s="39"/>
      <c r="L47" s="44"/>
      <c r="M47" s="1"/>
      <c r="N47" s="1"/>
      <c r="O47" s="1"/>
      <c r="P47" s="34"/>
      <c r="Q47" s="1"/>
      <c r="R47" s="34"/>
    </row>
    <row r="48" spans="1:18" ht="15.75" thickBot="1">
      <c r="A48" s="1"/>
      <c r="B48" s="1" t="s">
        <v>90</v>
      </c>
      <c r="C48" s="1" t="s">
        <v>91</v>
      </c>
      <c r="D48" s="1"/>
      <c r="E48" s="1"/>
      <c r="F48" s="25"/>
      <c r="G48" s="1"/>
      <c r="H48" s="1"/>
      <c r="I48" s="1"/>
      <c r="J48" s="25"/>
      <c r="K48" s="39"/>
      <c r="L48" s="1"/>
      <c r="M48" s="1"/>
      <c r="N48" s="1"/>
      <c r="O48" s="1"/>
      <c r="P48" s="27"/>
      <c r="Q48" s="1"/>
      <c r="R48" s="27"/>
    </row>
    <row r="49" spans="1:18" ht="15.75" thickTop="1">
      <c r="A49" s="1"/>
      <c r="B49" s="1"/>
      <c r="C49" s="1" t="s">
        <v>92</v>
      </c>
      <c r="D49" s="1"/>
      <c r="E49" s="1"/>
      <c r="F49" s="25"/>
      <c r="G49" s="1"/>
      <c r="H49" s="1"/>
      <c r="I49" s="1"/>
      <c r="J49" s="25"/>
      <c r="K49" s="39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 t="s">
        <v>93</v>
      </c>
      <c r="D50" s="1">
        <f>D44+D46</f>
        <v>4707</v>
      </c>
      <c r="E50" s="1"/>
      <c r="F50" s="25">
        <f>+F44+F46</f>
        <v>6990</v>
      </c>
      <c r="G50" s="1"/>
      <c r="H50" s="1">
        <f>H44+H46</f>
        <v>12514</v>
      </c>
      <c r="I50" s="1"/>
      <c r="J50" s="25">
        <f>+J44+J46</f>
        <v>15440</v>
      </c>
      <c r="K50" s="39"/>
      <c r="L50" s="1"/>
      <c r="M50" s="1"/>
      <c r="N50" s="1"/>
      <c r="O50" s="1"/>
      <c r="P50" s="1"/>
      <c r="Q50" s="1"/>
      <c r="R50" s="1"/>
    </row>
    <row r="51" spans="1:18" ht="11.25" customHeight="1">
      <c r="A51" s="1"/>
      <c r="B51" s="1"/>
      <c r="C51" s="1"/>
      <c r="D51" s="1"/>
      <c r="E51" s="1"/>
      <c r="F51" s="25"/>
      <c r="G51" s="1"/>
      <c r="H51" s="1"/>
      <c r="I51" s="1"/>
      <c r="J51" s="25"/>
      <c r="K51" s="39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 t="s">
        <v>94</v>
      </c>
      <c r="D52" s="36">
        <v>-1952</v>
      </c>
      <c r="E52" s="36"/>
      <c r="F52" s="37">
        <v>-2269</v>
      </c>
      <c r="G52" s="36"/>
      <c r="H52" s="36">
        <v>-4359</v>
      </c>
      <c r="I52" s="36"/>
      <c r="J52" s="37">
        <v>-6622</v>
      </c>
      <c r="K52" s="39"/>
      <c r="L52" s="1"/>
      <c r="M52" s="1"/>
      <c r="N52" s="1"/>
      <c r="O52" s="1"/>
      <c r="P52" s="1"/>
      <c r="Q52" s="1"/>
      <c r="R52" s="1"/>
    </row>
    <row r="53" spans="1:18" ht="7.5" customHeight="1">
      <c r="A53" s="1"/>
      <c r="B53" s="1"/>
      <c r="C53" s="1"/>
      <c r="D53" s="1"/>
      <c r="E53" s="1"/>
      <c r="F53" s="25"/>
      <c r="G53" s="1"/>
      <c r="H53" s="1"/>
      <c r="I53" s="1"/>
      <c r="J53" s="25"/>
      <c r="K53" s="39"/>
      <c r="L53" s="1"/>
      <c r="M53" s="1"/>
      <c r="N53" s="1"/>
      <c r="O53" s="1"/>
      <c r="P53" s="1"/>
      <c r="Q53" s="1"/>
      <c r="R53" s="1"/>
    </row>
    <row r="54" spans="1:18" ht="15" customHeight="1">
      <c r="A54" s="1"/>
      <c r="B54" s="1" t="s">
        <v>95</v>
      </c>
      <c r="C54" s="1" t="s">
        <v>96</v>
      </c>
      <c r="D54" s="1"/>
      <c r="E54" s="1"/>
      <c r="F54" s="25"/>
      <c r="G54" s="1"/>
      <c r="H54" s="1"/>
      <c r="I54" s="1"/>
      <c r="J54" s="25"/>
      <c r="K54" s="39"/>
      <c r="L54" s="1"/>
      <c r="M54" s="1"/>
      <c r="N54" s="1"/>
      <c r="O54" s="1"/>
      <c r="P54" s="1"/>
      <c r="Q54" s="1"/>
      <c r="R54" s="1"/>
    </row>
    <row r="55" spans="1:18" ht="15" customHeight="1">
      <c r="A55" s="1"/>
      <c r="C55" s="2" t="s">
        <v>97</v>
      </c>
      <c r="D55" s="38" t="s">
        <v>15</v>
      </c>
      <c r="E55" s="1"/>
      <c r="F55" s="38" t="s">
        <v>15</v>
      </c>
      <c r="G55" s="1"/>
      <c r="H55" s="38" t="s">
        <v>15</v>
      </c>
      <c r="I55" s="1"/>
      <c r="J55" s="38" t="s">
        <v>15</v>
      </c>
      <c r="K55" s="39"/>
      <c r="L55" s="1"/>
      <c r="M55" s="1"/>
      <c r="N55" s="1"/>
      <c r="O55" s="1"/>
      <c r="P55" s="1"/>
      <c r="Q55" s="1"/>
      <c r="R55" s="1"/>
    </row>
    <row r="56" spans="1:18" ht="7.5" customHeight="1">
      <c r="A56" s="1"/>
      <c r="B56" s="1"/>
      <c r="C56" s="1"/>
      <c r="D56" s="1"/>
      <c r="E56" s="1"/>
      <c r="F56" s="25"/>
      <c r="G56" s="1"/>
      <c r="H56" s="1"/>
      <c r="I56" s="1"/>
      <c r="J56" s="25"/>
      <c r="K56" s="39"/>
      <c r="L56" s="1"/>
      <c r="M56" s="1"/>
      <c r="N56" s="1"/>
      <c r="O56" s="1"/>
      <c r="P56" s="1"/>
      <c r="Q56" s="1"/>
      <c r="R56" s="1"/>
    </row>
    <row r="57" spans="1:18" ht="15">
      <c r="A57" s="1"/>
      <c r="B57" s="1" t="s">
        <v>98</v>
      </c>
      <c r="C57" s="1" t="s">
        <v>99</v>
      </c>
      <c r="D57" s="1"/>
      <c r="E57" s="1"/>
      <c r="F57" s="25"/>
      <c r="G57" s="1"/>
      <c r="H57" s="1"/>
      <c r="I57" s="1"/>
      <c r="J57" s="25"/>
      <c r="K57" s="39"/>
      <c r="L57" s="24"/>
      <c r="M57" s="1"/>
      <c r="N57" s="1"/>
      <c r="O57" s="1"/>
      <c r="P57" s="1"/>
      <c r="Q57" s="1"/>
      <c r="R57" s="1"/>
    </row>
    <row r="58" spans="1:18" ht="15">
      <c r="A58" s="1"/>
      <c r="B58" s="1"/>
      <c r="C58" s="1" t="s">
        <v>100</v>
      </c>
      <c r="D58" s="1"/>
      <c r="E58" s="1"/>
      <c r="F58" s="25"/>
      <c r="G58" s="1"/>
      <c r="H58" s="1"/>
      <c r="I58" s="1"/>
      <c r="J58" s="25"/>
      <c r="K58" s="39"/>
      <c r="L58" s="24"/>
      <c r="M58" s="1"/>
      <c r="N58" s="1"/>
      <c r="O58" s="1"/>
      <c r="P58" s="1"/>
      <c r="Q58" s="1"/>
      <c r="R58" s="1"/>
    </row>
    <row r="59" spans="1:18" ht="15">
      <c r="A59" s="1"/>
      <c r="B59" s="1"/>
      <c r="C59" s="1" t="s">
        <v>101</v>
      </c>
      <c r="D59" s="1"/>
      <c r="E59" s="1"/>
      <c r="F59" s="25"/>
      <c r="G59" s="1"/>
      <c r="H59" s="1"/>
      <c r="I59" s="1"/>
      <c r="J59" s="25"/>
      <c r="K59" s="39"/>
      <c r="L59" s="1"/>
      <c r="M59" s="24"/>
      <c r="N59" s="1"/>
      <c r="O59" s="1"/>
      <c r="P59" s="1"/>
      <c r="Q59" s="1"/>
      <c r="R59" s="1"/>
    </row>
    <row r="60" spans="1:18" ht="15">
      <c r="A60" s="1"/>
      <c r="B60" s="1"/>
      <c r="C60" s="1" t="s">
        <v>102</v>
      </c>
      <c r="D60" s="34">
        <f>SUM(D50:D55)</f>
        <v>2755</v>
      </c>
      <c r="E60" s="1"/>
      <c r="F60" s="34">
        <f>SUM(F50:F55)</f>
        <v>4721</v>
      </c>
      <c r="G60" s="1"/>
      <c r="H60" s="34">
        <f>SUM(H50:H55)</f>
        <v>8155</v>
      </c>
      <c r="I60" s="1"/>
      <c r="J60" s="34">
        <f>SUM(J50:J55)</f>
        <v>8818</v>
      </c>
      <c r="K60" s="39"/>
      <c r="L60" s="1"/>
      <c r="M60" s="1"/>
      <c r="N60" s="1"/>
      <c r="O60" s="1"/>
      <c r="P60" s="1"/>
      <c r="Q60" s="1"/>
      <c r="R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39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39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39"/>
      <c r="L63" s="1"/>
      <c r="M63" s="24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39"/>
      <c r="L64" s="1"/>
      <c r="M64" s="1"/>
    </row>
    <row r="65" spans="1:13" ht="15">
      <c r="A65" s="1"/>
      <c r="B65" s="1"/>
      <c r="C65" s="1"/>
      <c r="D65" s="24" t="s">
        <v>55</v>
      </c>
      <c r="E65" s="1"/>
      <c r="F65" s="1"/>
      <c r="G65" s="1"/>
      <c r="H65" s="24" t="s">
        <v>56</v>
      </c>
      <c r="I65" s="1"/>
      <c r="J65" s="1"/>
      <c r="K65" s="39"/>
      <c r="L65" s="1"/>
      <c r="M65" s="1"/>
    </row>
    <row r="66" spans="1:13" ht="15">
      <c r="A66" s="1"/>
      <c r="B66" s="1"/>
      <c r="C66" s="1"/>
      <c r="D66" s="25" t="s">
        <v>57</v>
      </c>
      <c r="E66" s="25"/>
      <c r="F66" s="25" t="s">
        <v>58</v>
      </c>
      <c r="G66" s="25"/>
      <c r="H66" s="25" t="s">
        <v>5</v>
      </c>
      <c r="I66" s="25"/>
      <c r="J66" s="25" t="s">
        <v>58</v>
      </c>
      <c r="K66" s="39"/>
      <c r="L66" s="1"/>
      <c r="M66" s="24"/>
    </row>
    <row r="67" spans="1:13" ht="15">
      <c r="A67" s="1"/>
      <c r="B67" s="1"/>
      <c r="C67" s="1"/>
      <c r="D67" s="25" t="s">
        <v>59</v>
      </c>
      <c r="E67" s="25"/>
      <c r="F67" s="25" t="s">
        <v>60</v>
      </c>
      <c r="G67" s="25"/>
      <c r="H67" s="25" t="s">
        <v>59</v>
      </c>
      <c r="I67" s="25"/>
      <c r="J67" s="25" t="s">
        <v>60</v>
      </c>
      <c r="K67" s="39"/>
      <c r="L67" s="1"/>
      <c r="M67" s="1"/>
    </row>
    <row r="68" spans="1:13" ht="15">
      <c r="A68" s="1"/>
      <c r="B68" s="1"/>
      <c r="C68" s="1"/>
      <c r="D68" s="25" t="s">
        <v>7</v>
      </c>
      <c r="E68" s="25"/>
      <c r="F68" s="25" t="s">
        <v>7</v>
      </c>
      <c r="G68" s="25"/>
      <c r="H68" s="25" t="s">
        <v>61</v>
      </c>
      <c r="I68" s="25"/>
      <c r="J68" s="25" t="s">
        <v>62</v>
      </c>
      <c r="K68" s="39"/>
      <c r="L68" s="1"/>
      <c r="M68" s="1"/>
    </row>
    <row r="69" spans="1:13" ht="15">
      <c r="A69" s="1"/>
      <c r="B69" s="1"/>
      <c r="C69" s="1"/>
      <c r="D69" s="26" t="s">
        <v>122</v>
      </c>
      <c r="E69" s="26"/>
      <c r="F69" s="26" t="s">
        <v>123</v>
      </c>
      <c r="G69" s="26"/>
      <c r="H69" s="26" t="s">
        <v>122</v>
      </c>
      <c r="I69" s="26"/>
      <c r="J69" s="26" t="s">
        <v>123</v>
      </c>
      <c r="K69" s="39"/>
      <c r="L69" s="1"/>
      <c r="M69" s="1"/>
    </row>
    <row r="70" spans="1:13" ht="15">
      <c r="A70" s="1"/>
      <c r="B70" s="1"/>
      <c r="C70" s="1"/>
      <c r="D70" s="25" t="s">
        <v>12</v>
      </c>
      <c r="E70" s="25"/>
      <c r="F70" s="25" t="s">
        <v>12</v>
      </c>
      <c r="G70" s="25"/>
      <c r="H70" s="25" t="s">
        <v>12</v>
      </c>
      <c r="I70" s="25"/>
      <c r="J70" s="25" t="s">
        <v>12</v>
      </c>
      <c r="K70" s="39"/>
      <c r="L70" s="1"/>
      <c r="M70" s="24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39"/>
      <c r="L71" s="1"/>
      <c r="M71" s="1"/>
    </row>
    <row r="72" spans="1:13" ht="15">
      <c r="A72" s="1"/>
      <c r="B72" s="1" t="s">
        <v>103</v>
      </c>
      <c r="C72" s="1" t="s">
        <v>104</v>
      </c>
      <c r="D72" s="30" t="s">
        <v>15</v>
      </c>
      <c r="E72" s="25"/>
      <c r="F72" s="30" t="s">
        <v>15</v>
      </c>
      <c r="G72" s="25"/>
      <c r="H72" s="30" t="s">
        <v>15</v>
      </c>
      <c r="I72" s="25"/>
      <c r="J72" s="30" t="s">
        <v>15</v>
      </c>
      <c r="K72" s="39"/>
      <c r="L72" s="1"/>
      <c r="M72" s="1"/>
    </row>
    <row r="73" spans="1:13" ht="15">
      <c r="A73" s="1"/>
      <c r="B73" s="1"/>
      <c r="C73" s="1" t="s">
        <v>105</v>
      </c>
      <c r="D73" s="32" t="s">
        <v>15</v>
      </c>
      <c r="E73" s="25"/>
      <c r="F73" s="32" t="s">
        <v>15</v>
      </c>
      <c r="G73" s="25"/>
      <c r="H73" s="32" t="s">
        <v>15</v>
      </c>
      <c r="I73" s="25"/>
      <c r="J73" s="32" t="s">
        <v>15</v>
      </c>
      <c r="K73" s="39"/>
      <c r="L73" s="1"/>
      <c r="M73" s="1"/>
    </row>
    <row r="74" spans="1:13" ht="15">
      <c r="A74" s="1"/>
      <c r="B74" s="1"/>
      <c r="C74" s="1" t="s">
        <v>106</v>
      </c>
      <c r="D74" s="32"/>
      <c r="E74" s="25"/>
      <c r="F74" s="32"/>
      <c r="G74" s="25"/>
      <c r="H74" s="32"/>
      <c r="I74" s="25"/>
      <c r="J74" s="32"/>
      <c r="K74" s="39"/>
      <c r="L74" s="1"/>
      <c r="M74" s="24"/>
    </row>
    <row r="75" spans="1:13" ht="15">
      <c r="A75" s="1"/>
      <c r="B75" s="1"/>
      <c r="C75" s="1" t="s">
        <v>107</v>
      </c>
      <c r="D75" s="32"/>
      <c r="E75" s="25"/>
      <c r="F75" s="32"/>
      <c r="G75" s="25"/>
      <c r="H75" s="32"/>
      <c r="I75" s="25"/>
      <c r="J75" s="32"/>
      <c r="K75" s="39"/>
      <c r="L75" s="1"/>
      <c r="M75" s="1"/>
    </row>
    <row r="76" spans="1:13" ht="15">
      <c r="A76" s="1"/>
      <c r="B76" s="1"/>
      <c r="C76" s="1" t="s">
        <v>108</v>
      </c>
      <c r="D76" s="33" t="s">
        <v>15</v>
      </c>
      <c r="E76" s="25"/>
      <c r="F76" s="33" t="s">
        <v>15</v>
      </c>
      <c r="G76" s="25"/>
      <c r="H76" s="33" t="s">
        <v>15</v>
      </c>
      <c r="I76" s="25"/>
      <c r="J76" s="33" t="s">
        <v>15</v>
      </c>
      <c r="K76" s="39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39"/>
      <c r="L77" s="1"/>
      <c r="M77" s="1"/>
    </row>
    <row r="78" spans="1:13" ht="15">
      <c r="A78" s="1"/>
      <c r="B78" s="1" t="s">
        <v>109</v>
      </c>
      <c r="C78" s="1" t="s">
        <v>110</v>
      </c>
      <c r="D78" s="1"/>
      <c r="E78" s="1"/>
      <c r="F78" s="1"/>
      <c r="G78" s="1"/>
      <c r="H78" s="1"/>
      <c r="I78" s="1"/>
      <c r="J78" s="1"/>
      <c r="K78" s="39"/>
      <c r="L78" s="1"/>
      <c r="M78" s="24"/>
    </row>
    <row r="79" spans="1:13" ht="15.75" thickBot="1">
      <c r="A79" s="1"/>
      <c r="B79" s="1"/>
      <c r="C79" s="1" t="s">
        <v>111</v>
      </c>
      <c r="D79" s="27">
        <f>+D60+D76</f>
        <v>2755</v>
      </c>
      <c r="E79" s="1"/>
      <c r="F79" s="27">
        <f>+F60+F76</f>
        <v>4721</v>
      </c>
      <c r="G79" s="1"/>
      <c r="H79" s="27">
        <f>+H60+H76</f>
        <v>8155</v>
      </c>
      <c r="I79" s="1"/>
      <c r="J79" s="28">
        <f>+J60+J76</f>
        <v>8818</v>
      </c>
      <c r="K79" s="39"/>
      <c r="L79" s="1"/>
      <c r="M79" s="45"/>
    </row>
    <row r="80" spans="1:13" ht="15.75" thickTop="1">
      <c r="A80" s="1"/>
      <c r="B80" s="1"/>
      <c r="C80" s="1"/>
      <c r="D80" s="1"/>
      <c r="E80" s="1"/>
      <c r="F80" s="1"/>
      <c r="G80" s="1"/>
      <c r="H80" s="1"/>
      <c r="I80" s="1"/>
      <c r="J80" s="1"/>
      <c r="K80" s="39"/>
      <c r="L80" s="1"/>
      <c r="M80" s="1"/>
    </row>
    <row r="81" spans="1:13" ht="15">
      <c r="A81" s="1">
        <v>3</v>
      </c>
      <c r="B81" s="1" t="s">
        <v>112</v>
      </c>
      <c r="D81" s="1"/>
      <c r="E81" s="1"/>
      <c r="F81" s="1"/>
      <c r="G81" s="1"/>
      <c r="H81" s="1"/>
      <c r="I81" s="1"/>
      <c r="J81" s="1"/>
      <c r="K81" s="39"/>
      <c r="L81" s="1"/>
      <c r="M81" s="24"/>
    </row>
    <row r="82" spans="1:13" ht="15">
      <c r="A82" s="1"/>
      <c r="B82" s="1" t="s">
        <v>113</v>
      </c>
      <c r="D82" s="1"/>
      <c r="E82" s="1"/>
      <c r="F82" s="1"/>
      <c r="G82" s="1"/>
      <c r="H82" s="1"/>
      <c r="I82" s="1"/>
      <c r="J82" s="1"/>
      <c r="K82" s="39"/>
      <c r="L82" s="1"/>
      <c r="M82" s="1"/>
    </row>
    <row r="83" spans="1:13" ht="15">
      <c r="A83" s="1"/>
      <c r="B83" s="1" t="s">
        <v>114</v>
      </c>
      <c r="D83" s="1"/>
      <c r="E83" s="1"/>
      <c r="F83" s="1"/>
      <c r="G83" s="1"/>
      <c r="H83" s="1"/>
      <c r="I83" s="1"/>
      <c r="J83" s="1"/>
      <c r="K83" s="39"/>
      <c r="L83" s="1"/>
      <c r="M83" s="1"/>
    </row>
    <row r="84" spans="1:13" ht="15">
      <c r="A84" s="1"/>
      <c r="B84" s="1" t="s">
        <v>115</v>
      </c>
      <c r="D84" s="1"/>
      <c r="E84" s="1"/>
      <c r="F84" s="1"/>
      <c r="G84" s="1"/>
      <c r="H84" s="1"/>
      <c r="I84" s="1"/>
      <c r="J84" s="1"/>
      <c r="K84" s="39"/>
      <c r="L84" s="1"/>
      <c r="M84" s="1"/>
    </row>
    <row r="85" spans="1:13" ht="15">
      <c r="A85" s="1"/>
      <c r="B85" s="1"/>
      <c r="D85" s="1"/>
      <c r="E85" s="1"/>
      <c r="F85" s="1"/>
      <c r="G85" s="1"/>
      <c r="H85" s="1"/>
      <c r="I85" s="1"/>
      <c r="J85" s="1"/>
      <c r="K85" s="39"/>
      <c r="L85" s="1"/>
      <c r="M85" s="1"/>
    </row>
    <row r="86" spans="1:13" ht="15.75" customHeight="1">
      <c r="A86" s="1"/>
      <c r="B86" s="1" t="s">
        <v>116</v>
      </c>
      <c r="D86" s="1"/>
      <c r="E86" s="1"/>
      <c r="F86" s="1"/>
      <c r="G86" s="1"/>
      <c r="H86" s="1"/>
      <c r="I86" s="1"/>
      <c r="J86" s="1"/>
      <c r="K86" s="39"/>
      <c r="L86" s="1"/>
      <c r="M86" s="1"/>
    </row>
    <row r="87" spans="1:13" ht="15" customHeight="1">
      <c r="A87" s="1"/>
      <c r="B87" s="1" t="s">
        <v>124</v>
      </c>
      <c r="D87" s="1"/>
      <c r="E87" s="1"/>
      <c r="F87" s="1"/>
      <c r="G87" s="1"/>
      <c r="H87" s="1"/>
      <c r="I87" s="46"/>
      <c r="J87" s="46"/>
      <c r="K87" s="39"/>
      <c r="L87" s="1"/>
      <c r="M87" s="1"/>
    </row>
    <row r="88" spans="1:13" ht="15">
      <c r="A88" s="1"/>
      <c r="B88" s="1" t="s">
        <v>125</v>
      </c>
      <c r="D88" s="47"/>
      <c r="E88" s="25"/>
      <c r="F88" s="46"/>
      <c r="G88" s="25"/>
      <c r="H88" s="46"/>
      <c r="I88" s="1"/>
      <c r="J88" s="47"/>
      <c r="K88" s="39"/>
      <c r="L88" s="1"/>
      <c r="M88" s="1"/>
    </row>
    <row r="89" spans="1:13" ht="15">
      <c r="A89" s="1"/>
      <c r="B89" s="1" t="s">
        <v>117</v>
      </c>
      <c r="D89" s="48">
        <v>3.8</v>
      </c>
      <c r="E89" s="39"/>
      <c r="F89" s="48">
        <v>6.6</v>
      </c>
      <c r="G89" s="39"/>
      <c r="H89" s="48">
        <v>11.1</v>
      </c>
      <c r="I89" s="48"/>
      <c r="J89" s="48">
        <v>12.2</v>
      </c>
      <c r="K89" s="39"/>
      <c r="L89" s="1"/>
      <c r="M89" s="1"/>
    </row>
    <row r="90" spans="1:13" ht="15">
      <c r="A90" s="1"/>
      <c r="B90" s="1"/>
      <c r="D90" s="39"/>
      <c r="E90" s="39"/>
      <c r="F90" s="39"/>
      <c r="G90" s="39"/>
      <c r="H90" s="39"/>
      <c r="I90" s="39"/>
      <c r="J90" s="39"/>
      <c r="K90" s="39"/>
      <c r="L90" s="1"/>
      <c r="M90" s="1"/>
    </row>
    <row r="91" spans="1:13" ht="15">
      <c r="A91" s="1"/>
      <c r="B91" s="1" t="s">
        <v>118</v>
      </c>
      <c r="D91" s="39" t="s">
        <v>15</v>
      </c>
      <c r="E91" s="39"/>
      <c r="F91" s="39" t="s">
        <v>15</v>
      </c>
      <c r="G91" s="39"/>
      <c r="H91" s="39" t="s">
        <v>15</v>
      </c>
      <c r="I91" s="39"/>
      <c r="J91" s="39" t="s">
        <v>15</v>
      </c>
      <c r="K91" s="39"/>
      <c r="L91" s="1"/>
      <c r="M91" s="1"/>
    </row>
    <row r="92" spans="1:13" ht="15">
      <c r="A92" s="1"/>
      <c r="B92" s="1"/>
      <c r="C92" s="1"/>
      <c r="D92" s="39"/>
      <c r="E92" s="39"/>
      <c r="F92" s="39"/>
      <c r="G92" s="39"/>
      <c r="H92" s="39"/>
      <c r="I92" s="39"/>
      <c r="J92" s="39"/>
      <c r="K92" s="39"/>
      <c r="L92" s="1"/>
      <c r="M92" s="1"/>
    </row>
    <row r="93" spans="1:13" ht="15">
      <c r="A93" s="1">
        <v>4</v>
      </c>
      <c r="B93" s="1" t="s">
        <v>119</v>
      </c>
      <c r="D93" s="39" t="s">
        <v>15</v>
      </c>
      <c r="E93" s="39"/>
      <c r="F93" s="39" t="s">
        <v>15</v>
      </c>
      <c r="G93" s="39"/>
      <c r="H93" s="49">
        <v>3.44</v>
      </c>
      <c r="I93" s="49"/>
      <c r="J93" s="49">
        <v>3.45</v>
      </c>
      <c r="K93" s="39"/>
      <c r="L93" s="1"/>
      <c r="M93" s="1"/>
    </row>
    <row r="94" spans="1:13" ht="15">
      <c r="A94" s="1"/>
      <c r="B94" s="1"/>
      <c r="C94" s="1"/>
      <c r="D94" s="39"/>
      <c r="E94" s="39"/>
      <c r="F94" s="39"/>
      <c r="G94" s="39"/>
      <c r="H94" s="39"/>
      <c r="I94" s="39"/>
      <c r="J94" s="39"/>
      <c r="K94" s="39"/>
      <c r="L94" s="1"/>
      <c r="M94" s="1"/>
    </row>
    <row r="95" spans="1:13" ht="15">
      <c r="A95" s="1">
        <v>5</v>
      </c>
      <c r="B95" s="1" t="s">
        <v>63</v>
      </c>
      <c r="C95" s="1" t="s">
        <v>127</v>
      </c>
      <c r="D95" s="39" t="s">
        <v>15</v>
      </c>
      <c r="E95" s="39"/>
      <c r="F95" s="39" t="s">
        <v>15</v>
      </c>
      <c r="G95" s="39"/>
      <c r="H95" s="50">
        <v>2</v>
      </c>
      <c r="I95" s="39"/>
      <c r="J95" s="49" t="s">
        <v>15</v>
      </c>
      <c r="K95" s="39"/>
      <c r="L95" s="1"/>
      <c r="M95" s="1"/>
    </row>
    <row r="96" spans="1:13" ht="15">
      <c r="A96" s="1"/>
      <c r="B96" s="1"/>
      <c r="C96" s="1" t="s">
        <v>128</v>
      </c>
      <c r="D96" s="39"/>
      <c r="E96" s="39"/>
      <c r="F96" s="39"/>
      <c r="G96" s="39"/>
      <c r="H96" s="39"/>
      <c r="I96" s="39"/>
      <c r="J96" s="39"/>
      <c r="K96" s="39"/>
      <c r="L96" s="1"/>
      <c r="M96" s="1"/>
    </row>
    <row r="97" spans="1:13" ht="15">
      <c r="A97" s="1"/>
      <c r="B97" s="1"/>
      <c r="C97" s="1"/>
      <c r="D97" s="39"/>
      <c r="E97" s="39"/>
      <c r="F97" s="39"/>
      <c r="G97" s="39"/>
      <c r="H97" s="39"/>
      <c r="I97" s="39"/>
      <c r="J97" s="39"/>
      <c r="K97" s="39"/>
      <c r="L97" s="1"/>
      <c r="M97" s="1"/>
    </row>
    <row r="98" spans="1:13" ht="15">
      <c r="A98" s="1"/>
      <c r="B98" s="1" t="s">
        <v>65</v>
      </c>
      <c r="C98" s="1" t="s">
        <v>120</v>
      </c>
      <c r="D98" s="39" t="s">
        <v>15</v>
      </c>
      <c r="E98" s="39"/>
      <c r="F98" s="39" t="s">
        <v>15</v>
      </c>
      <c r="G98" s="39"/>
      <c r="H98" s="39" t="s">
        <v>126</v>
      </c>
      <c r="I98" s="39"/>
      <c r="J98" s="39" t="s">
        <v>15</v>
      </c>
      <c r="K98" s="39"/>
      <c r="L98" s="1"/>
      <c r="M98" s="1"/>
    </row>
    <row r="99" spans="1:13" ht="15">
      <c r="A99" s="1"/>
      <c r="B99" s="1"/>
      <c r="C99" s="1"/>
      <c r="D99" s="39"/>
      <c r="E99" s="39"/>
      <c r="F99" s="39"/>
      <c r="G99" s="39"/>
      <c r="H99" s="39"/>
      <c r="I99" s="39"/>
      <c r="J99" s="39"/>
      <c r="K99" s="39"/>
      <c r="L99" s="1"/>
      <c r="M99" s="1"/>
    </row>
    <row r="100" spans="1:13" ht="15">
      <c r="A100" s="1"/>
      <c r="B100" s="1"/>
      <c r="C100" s="1"/>
      <c r="D100" s="39"/>
      <c r="E100" s="39"/>
      <c r="F100" s="39"/>
      <c r="G100" s="39"/>
      <c r="H100" s="39"/>
      <c r="I100" s="39"/>
      <c r="J100" s="39"/>
      <c r="K100" s="39"/>
      <c r="L100" s="1"/>
      <c r="M100" s="1"/>
    </row>
    <row r="101" spans="1:13" ht="15">
      <c r="A101" s="1"/>
      <c r="B101" s="1"/>
      <c r="C101" s="1"/>
      <c r="D101" s="39"/>
      <c r="E101" s="39"/>
      <c r="F101" s="39"/>
      <c r="G101" s="39"/>
      <c r="H101" s="39"/>
      <c r="I101" s="39"/>
      <c r="J101" s="39"/>
      <c r="K101" s="39"/>
      <c r="L101" s="1"/>
      <c r="M101" s="1"/>
    </row>
    <row r="102" spans="1:13" ht="15">
      <c r="A102" s="1"/>
      <c r="B102" s="1"/>
      <c r="C102" s="1"/>
      <c r="D102" s="39"/>
      <c r="E102" s="39"/>
      <c r="F102" s="39"/>
      <c r="G102" s="39"/>
      <c r="H102" s="39"/>
      <c r="I102" s="39"/>
      <c r="J102" s="39"/>
      <c r="K102" s="39"/>
      <c r="L102" s="1"/>
      <c r="M102" s="24"/>
    </row>
    <row r="103" spans="1:13" ht="15">
      <c r="A103" s="1"/>
      <c r="B103" s="1"/>
      <c r="C103" s="1"/>
      <c r="D103" s="39"/>
      <c r="E103" s="39"/>
      <c r="F103" s="39"/>
      <c r="G103" s="39"/>
      <c r="H103" s="39"/>
      <c r="I103" s="39"/>
      <c r="J103" s="39"/>
      <c r="K103" s="39"/>
      <c r="L103" s="1"/>
      <c r="M103" s="1"/>
    </row>
    <row r="104" spans="1:13" ht="15">
      <c r="A104" s="1"/>
      <c r="B104" s="1"/>
      <c r="C104" s="1"/>
      <c r="D104" s="39"/>
      <c r="E104" s="39"/>
      <c r="F104" s="39"/>
      <c r="G104" s="39"/>
      <c r="H104" s="39"/>
      <c r="I104" s="39"/>
      <c r="J104" s="39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9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9"/>
      <c r="L107" s="1"/>
      <c r="M107" s="24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9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9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9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9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9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9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9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9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9"/>
      <c r="L116" s="1"/>
      <c r="M116" s="24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9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9"/>
      <c r="L118" s="1"/>
      <c r="M118" s="1"/>
      <c r="N118" s="1"/>
      <c r="O118" s="1"/>
      <c r="P118" s="1"/>
      <c r="Q118" s="1"/>
      <c r="R118" s="39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9"/>
      <c r="L119" s="1"/>
      <c r="M119" s="1"/>
      <c r="N119" s="1"/>
      <c r="O119" s="1"/>
      <c r="P119" s="39"/>
      <c r="Q119" s="1"/>
      <c r="R119" s="39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9"/>
      <c r="L120" s="1"/>
      <c r="M120" s="1"/>
      <c r="N120" s="1"/>
      <c r="O120" s="1"/>
      <c r="P120" s="39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9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9"/>
      <c r="L122" s="1"/>
      <c r="M122" s="1"/>
      <c r="N122" s="1"/>
      <c r="O122" s="1"/>
      <c r="P122" s="34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9"/>
      <c r="L123" s="1"/>
      <c r="M123" s="1"/>
      <c r="N123" s="1"/>
      <c r="O123" s="1"/>
      <c r="P123" s="34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9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9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9"/>
      <c r="L126" s="1"/>
      <c r="M126" s="1"/>
      <c r="N126" s="1"/>
      <c r="O126" s="1"/>
      <c r="P126" s="34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9"/>
      <c r="L127" s="1"/>
      <c r="M127" s="1"/>
      <c r="N127" s="1"/>
      <c r="O127" s="1"/>
      <c r="P127" s="34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9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9"/>
      <c r="L129" s="1"/>
      <c r="M129" s="24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9"/>
      <c r="L130" s="1"/>
      <c r="M130" s="1"/>
      <c r="N130" s="1"/>
      <c r="O130" s="1"/>
      <c r="P130" s="1"/>
      <c r="Q130" s="1"/>
      <c r="R130" s="1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9"/>
      <c r="L131" s="1"/>
      <c r="M131" s="1"/>
      <c r="N131" s="1"/>
      <c r="O131" s="1"/>
      <c r="P131" s="1"/>
      <c r="Q131" s="1"/>
      <c r="R131" s="39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9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9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9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9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9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9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9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9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9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9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9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9"/>
      <c r="L143" s="1"/>
      <c r="M143" s="1"/>
      <c r="N143" s="1"/>
      <c r="O143" s="1"/>
      <c r="P143" s="1"/>
      <c r="Q143" s="1"/>
      <c r="R143" s="1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9"/>
      <c r="L144" s="1"/>
      <c r="M144" s="1"/>
      <c r="N144" s="1"/>
      <c r="O144" s="1"/>
      <c r="P144" s="1"/>
      <c r="Q144" s="1"/>
      <c r="R144" s="34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34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4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4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4"/>
      <c r="N156" s="1"/>
      <c r="O156" s="1"/>
      <c r="P156" s="1"/>
      <c r="Q156" s="1"/>
      <c r="R156" s="1"/>
      <c r="S156" s="1"/>
      <c r="T156" s="1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9"/>
      <c r="T158" s="1"/>
    </row>
    <row r="159" spans="1:2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9"/>
      <c r="T159" s="1"/>
    </row>
    <row r="160" spans="1:2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9"/>
      <c r="T160" s="39"/>
    </row>
    <row r="161" spans="1:2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9"/>
      <c r="S161" s="39"/>
      <c r="T161" s="39"/>
    </row>
    <row r="162" spans="1:2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4"/>
      <c r="N162" s="1"/>
      <c r="O162" s="1"/>
      <c r="P162" s="1"/>
      <c r="Q162" s="1"/>
      <c r="R162" s="39"/>
      <c r="S162" s="39"/>
      <c r="T162" s="39"/>
    </row>
    <row r="163" spans="1:2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4"/>
      <c r="N163" s="1"/>
      <c r="O163" s="1"/>
      <c r="P163" s="1"/>
      <c r="Q163" s="1"/>
      <c r="R163" s="1"/>
      <c r="S163" s="1"/>
      <c r="T163" s="1"/>
    </row>
    <row r="164" spans="1:2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5"/>
      <c r="S167" s="1"/>
      <c r="T167" s="1"/>
    </row>
    <row r="169" spans="1:2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24"/>
      <c r="N169" s="1"/>
      <c r="O169" s="1"/>
      <c r="P169" s="1"/>
      <c r="Q169" s="1"/>
      <c r="R169" s="1"/>
      <c r="S169" s="1"/>
      <c r="T169" s="1"/>
    </row>
    <row r="170" spans="1:2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4"/>
      <c r="S170" s="34"/>
      <c r="T170" s="34"/>
    </row>
    <row r="171" spans="1:20" ht="15.7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7"/>
      <c r="S171" s="27"/>
      <c r="T171" s="27"/>
    </row>
    <row r="172" spans="1:20" ht="15.75" thickTop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24"/>
      <c r="N173" s="1"/>
      <c r="O173" s="1"/>
      <c r="P173" s="1"/>
      <c r="Q173" s="1"/>
      <c r="R173" s="1"/>
      <c r="S173" s="1"/>
      <c r="T173" s="1"/>
    </row>
    <row r="174" spans="1:2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1" spans="1:2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24"/>
      <c r="N181" s="1"/>
      <c r="O181" s="1"/>
      <c r="P181" s="1"/>
      <c r="Q181" s="1"/>
      <c r="R181" s="1"/>
      <c r="S181" s="1"/>
      <c r="T181" s="1"/>
    </row>
    <row r="182" spans="1:2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24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24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24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9" spans="1:1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1" spans="1:1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2" ht="1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1"/>
    </row>
    <row r="204" spans="1:12" ht="1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1"/>
    </row>
    <row r="205" spans="1:12" ht="1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1"/>
    </row>
  </sheetData>
  <printOptions/>
  <pageMargins left="0.75" right="0" top="0.25" bottom="0" header="0" footer="0.5"/>
  <pageSetup horizontalDpi="180" verticalDpi="18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Aerospeed</cp:lastModifiedBy>
  <cp:lastPrinted>2002-07-01T07:12:04Z</cp:lastPrinted>
  <dcterms:created xsi:type="dcterms:W3CDTF">2002-05-30T09:01:52Z</dcterms:created>
  <dcterms:modified xsi:type="dcterms:W3CDTF">2002-07-01T08:30:21Z</dcterms:modified>
  <cp:category/>
  <cp:version/>
  <cp:contentType/>
  <cp:contentStatus/>
</cp:coreProperties>
</file>